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xr:revisionPtr revIDLastSave="0" documentId="13_ncr:1_{46E75C59-88AF-4AB5-8338-8161083287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5" i="1" l="1"/>
  <c r="I215" i="1" l="1"/>
  <c r="H215" i="1"/>
  <c r="G215" i="1"/>
  <c r="F215" i="1"/>
  <c r="F180" i="1"/>
  <c r="F172" i="1"/>
  <c r="J194" i="1" l="1"/>
  <c r="I194" i="1"/>
  <c r="H194" i="1"/>
  <c r="G194" i="1"/>
  <c r="F194" i="1"/>
  <c r="J172" i="1"/>
  <c r="I172" i="1"/>
  <c r="H172" i="1"/>
  <c r="G172" i="1"/>
  <c r="J151" i="1" l="1"/>
  <c r="I151" i="1"/>
  <c r="H151" i="1"/>
  <c r="G151" i="1"/>
  <c r="F151" i="1"/>
  <c r="J131" i="1" l="1"/>
  <c r="I131" i="1"/>
  <c r="H131" i="1"/>
  <c r="G131" i="1"/>
  <c r="F131" i="1"/>
  <c r="J110" i="1" l="1"/>
  <c r="I110" i="1"/>
  <c r="H110" i="1"/>
  <c r="G110" i="1"/>
  <c r="F110" i="1"/>
  <c r="J90" i="1" l="1"/>
  <c r="I90" i="1"/>
  <c r="H90" i="1"/>
  <c r="G90" i="1"/>
  <c r="F90" i="1"/>
  <c r="J68" i="1"/>
  <c r="I68" i="1"/>
  <c r="H68" i="1"/>
  <c r="G68" i="1"/>
  <c r="F68" i="1"/>
  <c r="G47" i="1" l="1"/>
  <c r="I47" i="1"/>
  <c r="H47" i="1"/>
  <c r="J47" i="1"/>
  <c r="F47" i="1"/>
  <c r="J25" i="1" l="1"/>
  <c r="I25" i="1"/>
  <c r="H25" i="1"/>
  <c r="G25" i="1"/>
  <c r="F25" i="1"/>
  <c r="B216" i="1" l="1"/>
  <c r="A216" i="1"/>
  <c r="L210" i="1"/>
  <c r="J210" i="1"/>
  <c r="I210" i="1"/>
  <c r="H210" i="1"/>
  <c r="G210" i="1"/>
  <c r="F210" i="1"/>
  <c r="L201" i="1"/>
  <c r="J201" i="1"/>
  <c r="J216" i="1" s="1"/>
  <c r="I201" i="1"/>
  <c r="I216" i="1" s="1"/>
  <c r="H201" i="1"/>
  <c r="H216" i="1" s="1"/>
  <c r="G201" i="1"/>
  <c r="G216" i="1" s="1"/>
  <c r="F201" i="1"/>
  <c r="F216" i="1" s="1"/>
  <c r="B195" i="1"/>
  <c r="A195" i="1"/>
  <c r="L189" i="1"/>
  <c r="J189" i="1"/>
  <c r="I189" i="1"/>
  <c r="H189" i="1"/>
  <c r="G189" i="1"/>
  <c r="F189" i="1"/>
  <c r="L180" i="1"/>
  <c r="J180" i="1"/>
  <c r="I180" i="1"/>
  <c r="I195" i="1" s="1"/>
  <c r="H180" i="1"/>
  <c r="G180" i="1"/>
  <c r="G195" i="1" s="1"/>
  <c r="F195" i="1"/>
  <c r="B173" i="1"/>
  <c r="A173" i="1"/>
  <c r="L167" i="1"/>
  <c r="J167" i="1"/>
  <c r="I167" i="1"/>
  <c r="H167" i="1"/>
  <c r="G167" i="1"/>
  <c r="F167" i="1"/>
  <c r="L158" i="1"/>
  <c r="J158" i="1"/>
  <c r="I158" i="1"/>
  <c r="H158" i="1"/>
  <c r="G158" i="1"/>
  <c r="F158" i="1"/>
  <c r="B152" i="1"/>
  <c r="A152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2" i="1"/>
  <c r="A132" i="1"/>
  <c r="L126" i="1"/>
  <c r="J126" i="1"/>
  <c r="I126" i="1"/>
  <c r="H126" i="1"/>
  <c r="G126" i="1"/>
  <c r="F126" i="1"/>
  <c r="L117" i="1"/>
  <c r="J117" i="1"/>
  <c r="I117" i="1"/>
  <c r="H117" i="1"/>
  <c r="G117" i="1"/>
  <c r="F117" i="1"/>
  <c r="B111" i="1"/>
  <c r="A111" i="1"/>
  <c r="L105" i="1"/>
  <c r="J105" i="1"/>
  <c r="I105" i="1"/>
  <c r="H105" i="1"/>
  <c r="G105" i="1"/>
  <c r="F105" i="1"/>
  <c r="L97" i="1"/>
  <c r="J97" i="1"/>
  <c r="I97" i="1"/>
  <c r="H97" i="1"/>
  <c r="G97" i="1"/>
  <c r="F97" i="1"/>
  <c r="B91" i="1"/>
  <c r="A91" i="1"/>
  <c r="L85" i="1"/>
  <c r="J85" i="1"/>
  <c r="I85" i="1"/>
  <c r="H85" i="1"/>
  <c r="G85" i="1"/>
  <c r="F85" i="1"/>
  <c r="L76" i="1"/>
  <c r="J76" i="1"/>
  <c r="I76" i="1"/>
  <c r="H76" i="1"/>
  <c r="G76" i="1"/>
  <c r="F76" i="1"/>
  <c r="B69" i="1"/>
  <c r="A69" i="1"/>
  <c r="L63" i="1"/>
  <c r="J63" i="1"/>
  <c r="I63" i="1"/>
  <c r="H63" i="1"/>
  <c r="G63" i="1"/>
  <c r="F63" i="1"/>
  <c r="L54" i="1"/>
  <c r="J54" i="1"/>
  <c r="I54" i="1"/>
  <c r="H54" i="1"/>
  <c r="G54" i="1"/>
  <c r="F54" i="1"/>
  <c r="B48" i="1"/>
  <c r="A48" i="1"/>
  <c r="L42" i="1"/>
  <c r="J42" i="1"/>
  <c r="I42" i="1"/>
  <c r="H42" i="1"/>
  <c r="G42" i="1"/>
  <c r="F42" i="1"/>
  <c r="L33" i="1"/>
  <c r="J33" i="1"/>
  <c r="I33" i="1"/>
  <c r="H33" i="1"/>
  <c r="G33" i="1"/>
  <c r="F33" i="1"/>
  <c r="B26" i="1"/>
  <c r="A26" i="1"/>
  <c r="L20" i="1"/>
  <c r="J20" i="1"/>
  <c r="I20" i="1"/>
  <c r="H20" i="1"/>
  <c r="G20" i="1"/>
  <c r="F20" i="1"/>
  <c r="L11" i="1"/>
  <c r="J11" i="1"/>
  <c r="I11" i="1"/>
  <c r="H11" i="1"/>
  <c r="G11" i="1"/>
  <c r="F11" i="1"/>
  <c r="H195" i="1" l="1"/>
  <c r="G173" i="1"/>
  <c r="H173" i="1"/>
  <c r="F173" i="1"/>
  <c r="F152" i="1"/>
  <c r="J195" i="1"/>
  <c r="I173" i="1"/>
  <c r="J173" i="1"/>
  <c r="G152" i="1"/>
  <c r="F132" i="1"/>
  <c r="H152" i="1"/>
  <c r="G132" i="1"/>
  <c r="I152" i="1"/>
  <c r="H132" i="1"/>
  <c r="J152" i="1"/>
  <c r="I132" i="1"/>
  <c r="J132" i="1"/>
  <c r="G91" i="1"/>
  <c r="J111" i="1"/>
  <c r="I111" i="1"/>
  <c r="H111" i="1"/>
  <c r="G111" i="1"/>
  <c r="F111" i="1"/>
  <c r="F91" i="1"/>
  <c r="H91" i="1"/>
  <c r="G69" i="1"/>
  <c r="I91" i="1"/>
  <c r="J91" i="1"/>
  <c r="G48" i="1"/>
  <c r="H48" i="1"/>
  <c r="I48" i="1"/>
  <c r="H26" i="1"/>
  <c r="J48" i="1"/>
  <c r="J69" i="1"/>
  <c r="I69" i="1"/>
  <c r="H69" i="1"/>
  <c r="F69" i="1"/>
  <c r="J26" i="1"/>
  <c r="F48" i="1"/>
  <c r="G26" i="1"/>
  <c r="I26" i="1"/>
  <c r="F26" i="1"/>
  <c r="L216" i="1"/>
  <c r="L152" i="1"/>
  <c r="L69" i="1"/>
  <c r="L132" i="1"/>
  <c r="L48" i="1"/>
  <c r="L111" i="1"/>
  <c r="L26" i="1"/>
  <c r="L91" i="1"/>
  <c r="L173" i="1"/>
  <c r="L195" i="1"/>
  <c r="G217" i="1" l="1"/>
  <c r="I217" i="1"/>
  <c r="H217" i="1"/>
  <c r="F217" i="1"/>
  <c r="L217" i="1"/>
  <c r="J217" i="1"/>
</calcChain>
</file>

<file path=xl/sharedStrings.xml><?xml version="1.0" encoding="utf-8"?>
<sst xmlns="http://schemas.openxmlformats.org/spreadsheetml/2006/main" count="345" uniqueCount="123">
  <si>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</si>
  <si>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</si>
  <si>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</si>
  <si>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</si>
  <si>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</si>
  <si>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</si>
  <si>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</si>
  <si>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</si>
  <si>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</si>
  <si>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</si>
  <si>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</si>
  <si>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</si>
  <si>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</si>
  <si>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</si>
  <si>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</si>
  <si>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</si>
  <si>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</si>
  <si>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</si>
  <si>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</si>
  <si>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</si>
  <si>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</si>
  <si>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</si>
  <si>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</si>
  <si>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</si>
  <si>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</si>
  <si>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</si>
  <si>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</si>
  <si>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</si>
  <si>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</si>
  <si>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</si>
  <si>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</si>
  <si>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</si>
  <si>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</si>
  <si>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</si>
  <si>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</si>
  <si>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</si>
  <si>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</si>
  <si>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</si>
  <si>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</si>
  <si>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</si>
  <si>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Чай с сахаром</t>
  </si>
  <si>
    <t>Ватрушка</t>
  </si>
  <si>
    <t>Суп картофельный с бобовыми, с курицей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</si>
  <si>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</si>
  <si>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</si>
  <si>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</si>
  <si>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</si>
  <si>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</si>
  <si>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№43 имени В.Ф. Маргелова"</t>
  </si>
  <si>
    <t>Полдник</t>
  </si>
  <si>
    <t>Чай с лимоном</t>
  </si>
  <si>
    <t>Пирожки печеные из сдобного теста с картофелем</t>
  </si>
  <si>
    <t>543.2</t>
  </si>
  <si>
    <t>Омлет натуральный</t>
  </si>
  <si>
    <t>Булочка домашняя</t>
  </si>
  <si>
    <t>Фрукт сезонный</t>
  </si>
  <si>
    <t>Рассольник ленинградский, с курицей</t>
  </si>
  <si>
    <t>Тефтели из кур с рисом</t>
  </si>
  <si>
    <t>Каша гречневая рассыпчатая</t>
  </si>
  <si>
    <t>Компот из свежих плодов/фруктов</t>
  </si>
  <si>
    <t>134.1</t>
  </si>
  <si>
    <t>Кисломолочный напиток</t>
  </si>
  <si>
    <t>Плюшка московская</t>
  </si>
  <si>
    <t>516.1</t>
  </si>
  <si>
    <t>Каша пшеничная вязкая</t>
  </si>
  <si>
    <t>Булочка с сыром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</si>
  <si>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</si>
  <si>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</si>
  <si>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</si>
  <si>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</si>
  <si>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345.1</t>
  </si>
  <si>
    <t>195.1</t>
  </si>
  <si>
    <t>Чай с ягодой</t>
  </si>
  <si>
    <t>Пирожки печеные из сдобного теста с капустой</t>
  </si>
  <si>
    <t>Каша из хлопьев овсянных "Геркулес" жидкая</t>
  </si>
  <si>
    <t>сладкое</t>
  </si>
  <si>
    <t>Печенье</t>
  </si>
  <si>
    <t>Щи из свежей капусты с картофелем с курицей</t>
  </si>
  <si>
    <t>Котлеты куриные, припущенные соусом</t>
  </si>
  <si>
    <t>Каша из гороха с маслом</t>
  </si>
  <si>
    <t>Комот из смеси сухофруктов</t>
  </si>
  <si>
    <t>142.3</t>
  </si>
  <si>
    <t>412.1</t>
  </si>
  <si>
    <t>418.1</t>
  </si>
  <si>
    <t>Напиток витаминизированный</t>
  </si>
  <si>
    <t>Косичка с сахаром</t>
  </si>
  <si>
    <t>РЦ10.86</t>
  </si>
  <si>
    <t>555.1</t>
  </si>
  <si>
    <t>Плов из отварной птицы</t>
  </si>
  <si>
    <t>Суп картофельный с клецками, с курицей</t>
  </si>
  <si>
    <t>Картофель, тушеный с птицей</t>
  </si>
  <si>
    <t>Устрица с маком</t>
  </si>
  <si>
    <t>543.3</t>
  </si>
  <si>
    <t>Каша рисовая молочная жидкая</t>
  </si>
  <si>
    <t>Пирожки печеные с повидлом</t>
  </si>
  <si>
    <t>Борщ с капустой и картофелем, с курицей</t>
  </si>
  <si>
    <t>Котлета куриная в соусе</t>
  </si>
  <si>
    <t>128.1</t>
  </si>
  <si>
    <t>412.2</t>
  </si>
  <si>
    <t>Сдоба со сгущенным молоком</t>
  </si>
  <si>
    <t>Запеканка из творога (с соусом)</t>
  </si>
  <si>
    <t>Компот из замороженной ягоды</t>
  </si>
  <si>
    <t>Сдоба выборгская</t>
  </si>
  <si>
    <t>511.1</t>
  </si>
  <si>
    <t>Каша пшеничная молочная</t>
  </si>
  <si>
    <t>Булочка ванильная</t>
  </si>
  <si>
    <t>Биточки рыбные с соусом</t>
  </si>
  <si>
    <t>Кисломолочный продукт</t>
  </si>
  <si>
    <t>Каша манная жидкая</t>
  </si>
  <si>
    <t>Булочка школьная</t>
  </si>
  <si>
    <t>Яйцо отварное</t>
  </si>
  <si>
    <t>Щи из свежей капусты с картофелем, с курицей</t>
  </si>
  <si>
    <t>Шницели куриные, припущенные соусом</t>
  </si>
  <si>
    <t>Кисель плодово-ягодный</t>
  </si>
  <si>
    <t>Макаронные изделия запеченные с сыром</t>
  </si>
  <si>
    <t>фрукт</t>
  </si>
  <si>
    <t>Свекольник с курицей</t>
  </si>
  <si>
    <t>Тефтели мясные в соусе</t>
  </si>
  <si>
    <t>Картофельное пюре</t>
  </si>
  <si>
    <t>Сок фруктовый, плодовый, ягодный, томатный</t>
  </si>
  <si>
    <t>518.1</t>
  </si>
  <si>
    <t>Рябова О.Б.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</si>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</sst>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2" xfId="0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22" xfId="0" applyFont="1" applyBorder="1"/>
    <xf numFmtId="0" fontId="1" fillId="0" borderId="5" xfId="0" applyFont="1" applyBorder="1" applyAlignment="1" applyProtection="1">
      <alignment horizontal="right"/>
      <protection locked="0"/>
    </xf>
    <xf numFmtId="0" fontId="6" fillId="4" borderId="5" xfId="0" applyFont="1" applyFill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2" xfId="0" applyFont="1" applyBorder="1"/>
    <xf numFmtId="0" fontId="1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8" t="s">
        <v>48</v>
      </c>
      <c r="D1" s="49"/>
      <c r="E1" s="49"/>
      <c r="F1" s="11" t="s">
        <v>16</v>
      </c>
      <c r="G1" s="2" t="s">
        <v>17</v>
      </c>
      <c r="H1" s="68" t="s">
        <v>122</v>
      </c>
      <c r="I1" s="50"/>
      <c r="J1" s="50"/>
      <c r="K1" s="50"/>
    </row>
    <row r="2" spans="1:12" ht="18" x14ac:dyDescent="0.2">
      <c r="A2" s="32" t="s">
        <v>6</v>
      </c>
      <c r="C2" s="2"/>
      <c r="G2" s="2" t="s">
        <v>18</v>
      </c>
      <c r="H2" s="68" t="s">
        <v>121</v>
      </c>
      <c r="I2" s="50"/>
      <c r="J2" s="50"/>
      <c r="K2" s="50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30</v>
      </c>
      <c r="I3" s="45">
        <v>8</v>
      </c>
      <c r="J3" s="46">
        <v>2023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" t="s">
        <v>21</v>
      </c>
      <c r="E6" s="36" t="s">
        <v>39</v>
      </c>
      <c r="F6" s="37">
        <v>200</v>
      </c>
      <c r="G6" s="37">
        <v>5.34</v>
      </c>
      <c r="H6" s="37">
        <v>6.86</v>
      </c>
      <c r="I6" s="37">
        <v>27.28</v>
      </c>
      <c r="J6" s="37">
        <v>203.5</v>
      </c>
      <c r="K6" s="38">
        <v>260</v>
      </c>
      <c r="L6" s="37"/>
    </row>
    <row r="7" spans="1:12" ht="15" x14ac:dyDescent="0.25">
      <c r="A7" s="21"/>
      <c r="B7" s="13"/>
      <c r="C7" s="10"/>
      <c r="D7" s="7" t="s">
        <v>22</v>
      </c>
      <c r="E7" s="39" t="s">
        <v>40</v>
      </c>
      <c r="F7" s="40">
        <v>200</v>
      </c>
      <c r="G7" s="40">
        <v>0.2</v>
      </c>
      <c r="H7" s="40">
        <v>0</v>
      </c>
      <c r="I7" s="40">
        <v>7.02</v>
      </c>
      <c r="J7" s="40">
        <v>28.46</v>
      </c>
      <c r="K7" s="41">
        <v>493</v>
      </c>
      <c r="L7" s="40"/>
    </row>
    <row r="8" spans="1:12" ht="15" x14ac:dyDescent="0.25">
      <c r="A8" s="21"/>
      <c r="B8" s="13"/>
      <c r="C8" s="10"/>
      <c r="D8" s="7" t="s">
        <v>23</v>
      </c>
      <c r="E8" s="39" t="s">
        <v>41</v>
      </c>
      <c r="F8" s="40">
        <v>100</v>
      </c>
      <c r="G8" s="40">
        <v>11.3</v>
      </c>
      <c r="H8" s="40">
        <v>10.02</v>
      </c>
      <c r="I8" s="40">
        <v>33.119999999999997</v>
      </c>
      <c r="J8" s="40">
        <v>328.23</v>
      </c>
      <c r="K8" s="41">
        <v>540</v>
      </c>
      <c r="L8" s="40"/>
    </row>
    <row r="9" spans="1:12" ht="15" x14ac:dyDescent="0.25">
      <c r="A9" s="21"/>
      <c r="B9" s="13"/>
      <c r="C9" s="10"/>
      <c r="D9" s="6"/>
      <c r="E9" s="39"/>
      <c r="F9" s="40"/>
      <c r="G9" s="40"/>
      <c r="H9" s="40"/>
      <c r="I9" s="40"/>
      <c r="J9" s="40"/>
      <c r="K9" s="41"/>
      <c r="L9" s="40"/>
    </row>
    <row r="10" spans="1:12" ht="15" x14ac:dyDescent="0.25">
      <c r="A10" s="21"/>
      <c r="B10" s="13"/>
      <c r="C10" s="10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2"/>
      <c r="B11" s="15"/>
      <c r="C11" s="8"/>
      <c r="D11" s="16" t="s">
        <v>33</v>
      </c>
      <c r="E11" s="9"/>
      <c r="F11" s="17">
        <f>SUM(F6:F10)</f>
        <v>500</v>
      </c>
      <c r="G11" s="17">
        <f>SUM(G6:G10)</f>
        <v>16.84</v>
      </c>
      <c r="H11" s="17">
        <f>SUM(H6:H10)</f>
        <v>16.88</v>
      </c>
      <c r="I11" s="17">
        <f>SUM(I6:I10)</f>
        <v>67.419999999999987</v>
      </c>
      <c r="J11" s="17">
        <f>SUM(J6:J10)</f>
        <v>560.19000000000005</v>
      </c>
      <c r="K11" s="23"/>
      <c r="L11" s="17">
        <f>SUM(L6:L10)</f>
        <v>0</v>
      </c>
    </row>
    <row r="12" spans="1:12" ht="15" x14ac:dyDescent="0.25">
      <c r="A12" s="21">
        <v>1</v>
      </c>
      <c r="B12" s="13">
        <v>1</v>
      </c>
      <c r="C12" s="10" t="s">
        <v>25</v>
      </c>
      <c r="D12" s="7" t="s">
        <v>27</v>
      </c>
      <c r="E12" s="39" t="s">
        <v>42</v>
      </c>
      <c r="F12" s="40">
        <v>200</v>
      </c>
      <c r="G12" s="40">
        <v>3.8</v>
      </c>
      <c r="H12" s="40">
        <v>5.88</v>
      </c>
      <c r="I12" s="40">
        <v>17.28</v>
      </c>
      <c r="J12" s="40">
        <v>128.28</v>
      </c>
      <c r="K12" s="41">
        <v>131</v>
      </c>
      <c r="L12" s="40"/>
    </row>
    <row r="13" spans="1:12" ht="15" x14ac:dyDescent="0.25">
      <c r="A13" s="21"/>
      <c r="B13" s="13"/>
      <c r="C13" s="10"/>
      <c r="D13" s="7" t="s">
        <v>28</v>
      </c>
      <c r="E13" s="39" t="s">
        <v>43</v>
      </c>
      <c r="F13" s="40">
        <v>90</v>
      </c>
      <c r="G13" s="40">
        <v>12.25</v>
      </c>
      <c r="H13" s="40">
        <v>12.65</v>
      </c>
      <c r="I13" s="40">
        <v>5.63</v>
      </c>
      <c r="J13" s="40">
        <v>196.5</v>
      </c>
      <c r="K13" s="41">
        <v>405</v>
      </c>
      <c r="L13" s="40"/>
    </row>
    <row r="14" spans="1:12" ht="15" x14ac:dyDescent="0.25">
      <c r="A14" s="21"/>
      <c r="B14" s="13"/>
      <c r="C14" s="10"/>
      <c r="D14" s="7" t="s">
        <v>29</v>
      </c>
      <c r="E14" s="39" t="s">
        <v>44</v>
      </c>
      <c r="F14" s="40">
        <v>150</v>
      </c>
      <c r="G14" s="40">
        <v>5.8</v>
      </c>
      <c r="H14" s="40">
        <v>3.91</v>
      </c>
      <c r="I14" s="40">
        <v>43.55</v>
      </c>
      <c r="J14" s="40">
        <v>224.3</v>
      </c>
      <c r="K14" s="41">
        <v>291</v>
      </c>
      <c r="L14" s="40"/>
    </row>
    <row r="15" spans="1:12" ht="15" x14ac:dyDescent="0.25">
      <c r="A15" s="21"/>
      <c r="B15" s="13"/>
      <c r="C15" s="10"/>
      <c r="D15" s="7" t="s">
        <v>30</v>
      </c>
      <c r="E15" s="39" t="s">
        <v>45</v>
      </c>
      <c r="F15" s="40">
        <v>200</v>
      </c>
      <c r="G15" s="40">
        <v>0.08</v>
      </c>
      <c r="H15" s="40">
        <v>0</v>
      </c>
      <c r="I15" s="40">
        <v>10.62</v>
      </c>
      <c r="J15" s="40">
        <v>40.44</v>
      </c>
      <c r="K15" s="41">
        <v>508</v>
      </c>
      <c r="L15" s="40"/>
    </row>
    <row r="16" spans="1:12" ht="15" x14ac:dyDescent="0.25">
      <c r="A16" s="21"/>
      <c r="B16" s="13"/>
      <c r="C16" s="10"/>
      <c r="D16" s="7" t="s">
        <v>31</v>
      </c>
      <c r="E16" s="39" t="s">
        <v>46</v>
      </c>
      <c r="F16" s="40">
        <v>30</v>
      </c>
      <c r="G16" s="40">
        <v>2.37</v>
      </c>
      <c r="H16" s="40">
        <v>0.3</v>
      </c>
      <c r="I16" s="40">
        <v>14.76</v>
      </c>
      <c r="J16" s="40">
        <v>70.5</v>
      </c>
      <c r="K16" s="41">
        <v>108</v>
      </c>
      <c r="L16" s="40"/>
    </row>
    <row r="17" spans="1:12" ht="15" x14ac:dyDescent="0.25">
      <c r="A17" s="21"/>
      <c r="B17" s="13"/>
      <c r="C17" s="10"/>
      <c r="D17" s="7" t="s">
        <v>32</v>
      </c>
      <c r="E17" s="39" t="s">
        <v>47</v>
      </c>
      <c r="F17" s="40">
        <v>30</v>
      </c>
      <c r="G17" s="40">
        <v>1.98</v>
      </c>
      <c r="H17" s="40">
        <v>0.36</v>
      </c>
      <c r="I17" s="40">
        <v>10.02</v>
      </c>
      <c r="J17" s="40">
        <v>52.2</v>
      </c>
      <c r="K17" s="41">
        <v>109</v>
      </c>
      <c r="L17" s="40"/>
    </row>
    <row r="18" spans="1:12" ht="15" x14ac:dyDescent="0.25">
      <c r="A18" s="21"/>
      <c r="B18" s="13"/>
      <c r="C18" s="10"/>
      <c r="D18" s="6"/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1"/>
      <c r="B19" s="13"/>
      <c r="C19" s="10"/>
      <c r="D19" s="6"/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5"/>
      <c r="C20" s="8"/>
      <c r="D20" s="16" t="s">
        <v>33</v>
      </c>
      <c r="E20" s="9"/>
      <c r="F20" s="17">
        <f>SUM(F12:F19)</f>
        <v>700</v>
      </c>
      <c r="G20" s="17">
        <f>SUM(G12:G19)</f>
        <v>26.28</v>
      </c>
      <c r="H20" s="17">
        <f>SUM(H12:H19)</f>
        <v>23.1</v>
      </c>
      <c r="I20" s="17">
        <f>SUM(I12:I19)</f>
        <v>101.86</v>
      </c>
      <c r="J20" s="17">
        <f>SUM(J12:J19)</f>
        <v>712.22</v>
      </c>
      <c r="K20" s="23"/>
      <c r="L20" s="17">
        <f>SUM(L12:L19)</f>
        <v>0</v>
      </c>
    </row>
    <row r="21" spans="1:12" ht="15" x14ac:dyDescent="0.25">
      <c r="A21" s="21">
        <v>1</v>
      </c>
      <c r="B21" s="13">
        <v>1</v>
      </c>
      <c r="C21" s="54" t="s">
        <v>49</v>
      </c>
      <c r="D21" s="66" t="s">
        <v>30</v>
      </c>
      <c r="E21" s="58" t="s">
        <v>50</v>
      </c>
      <c r="F21" s="59">
        <v>200</v>
      </c>
      <c r="G21" s="59">
        <v>0.26</v>
      </c>
      <c r="H21" s="59">
        <v>0</v>
      </c>
      <c r="I21" s="59">
        <v>7.24</v>
      </c>
      <c r="J21" s="59">
        <v>30.84</v>
      </c>
      <c r="K21" s="60">
        <v>494</v>
      </c>
      <c r="L21" s="59"/>
    </row>
    <row r="22" spans="1:12" ht="15" x14ac:dyDescent="0.25">
      <c r="A22" s="21"/>
      <c r="B22" s="13"/>
      <c r="C22" s="54"/>
      <c r="D22" s="66" t="s">
        <v>23</v>
      </c>
      <c r="E22" s="58" t="s">
        <v>51</v>
      </c>
      <c r="F22" s="59">
        <v>100</v>
      </c>
      <c r="G22" s="59">
        <v>9.27</v>
      </c>
      <c r="H22" s="59">
        <v>9.5</v>
      </c>
      <c r="I22" s="59">
        <v>32.47</v>
      </c>
      <c r="J22" s="59">
        <v>239.67</v>
      </c>
      <c r="K22" s="60" t="s">
        <v>52</v>
      </c>
      <c r="L22" s="59"/>
    </row>
    <row r="23" spans="1:12" ht="15" x14ac:dyDescent="0.25">
      <c r="A23" s="21"/>
      <c r="B23" s="13"/>
      <c r="C23" s="54"/>
      <c r="D23" s="64"/>
      <c r="E23" s="58"/>
      <c r="F23" s="59"/>
      <c r="G23" s="59"/>
      <c r="H23" s="59"/>
      <c r="I23" s="59"/>
      <c r="J23" s="59"/>
      <c r="K23" s="60"/>
      <c r="L23" s="59"/>
    </row>
    <row r="24" spans="1:12" ht="15" x14ac:dyDescent="0.25">
      <c r="A24" s="21"/>
      <c r="B24" s="13"/>
      <c r="C24" s="54"/>
      <c r="D24" s="64"/>
      <c r="E24" s="58"/>
      <c r="F24" s="59"/>
      <c r="G24" s="59"/>
      <c r="H24" s="59"/>
      <c r="I24" s="59"/>
      <c r="J24" s="59"/>
      <c r="K24" s="60"/>
      <c r="L24" s="59"/>
    </row>
    <row r="25" spans="1:12" ht="15" x14ac:dyDescent="0.25">
      <c r="A25" s="21"/>
      <c r="B25" s="13"/>
      <c r="C25" s="54"/>
      <c r="D25" s="65" t="s">
        <v>33</v>
      </c>
      <c r="E25" s="55"/>
      <c r="F25" s="56">
        <f>SUM(F21:F22)</f>
        <v>300</v>
      </c>
      <c r="G25" s="56">
        <f>SUM(G21:G22)</f>
        <v>9.5299999999999994</v>
      </c>
      <c r="H25" s="56">
        <f>SUM(H21:H22)</f>
        <v>9.5</v>
      </c>
      <c r="I25" s="56">
        <f>SUM(I21:I22)</f>
        <v>39.71</v>
      </c>
      <c r="J25" s="56">
        <f>SUM(J21:J22)</f>
        <v>270.51</v>
      </c>
      <c r="K25" s="57"/>
      <c r="L25" s="56">
        <v>0</v>
      </c>
    </row>
    <row r="26" spans="1:12" ht="15.75" thickBot="1" x14ac:dyDescent="0.25">
      <c r="A26" s="26">
        <f>A6</f>
        <v>1</v>
      </c>
      <c r="B26" s="27">
        <f>B6</f>
        <v>1</v>
      </c>
      <c r="C26" s="51" t="s">
        <v>4</v>
      </c>
      <c r="D26" s="52"/>
      <c r="E26" s="28"/>
      <c r="F26" s="29">
        <f>SUM(F25,F20,F11)</f>
        <v>1500</v>
      </c>
      <c r="G26" s="29">
        <f>SUM(G25,G20,G11)</f>
        <v>52.650000000000006</v>
      </c>
      <c r="H26" s="29">
        <f>H11+H20+H25</f>
        <v>49.480000000000004</v>
      </c>
      <c r="I26" s="29">
        <f>I11+I20+I25</f>
        <v>208.98999999999998</v>
      </c>
      <c r="J26" s="29">
        <f>J11+J20+J25</f>
        <v>1542.92</v>
      </c>
      <c r="K26" s="29"/>
      <c r="L26" s="29">
        <f>L11+L20</f>
        <v>0</v>
      </c>
    </row>
    <row r="27" spans="1:12" ht="15" x14ac:dyDescent="0.25">
      <c r="A27" s="12">
        <v>1</v>
      </c>
      <c r="B27" s="13">
        <v>2</v>
      </c>
      <c r="C27" s="20" t="s">
        <v>20</v>
      </c>
      <c r="D27" s="5" t="s">
        <v>21</v>
      </c>
      <c r="E27" s="36" t="s">
        <v>53</v>
      </c>
      <c r="F27" s="37">
        <v>120</v>
      </c>
      <c r="G27" s="37">
        <v>7</v>
      </c>
      <c r="H27" s="37">
        <v>12.6</v>
      </c>
      <c r="I27" s="37">
        <v>18.3</v>
      </c>
      <c r="J27" s="37">
        <v>225.3</v>
      </c>
      <c r="K27" s="38">
        <v>302</v>
      </c>
      <c r="L27" s="37"/>
    </row>
    <row r="28" spans="1:12" ht="15" x14ac:dyDescent="0.25">
      <c r="A28" s="12"/>
      <c r="B28" s="13"/>
      <c r="C28" s="10"/>
      <c r="D28" s="7" t="s">
        <v>22</v>
      </c>
      <c r="E28" s="39" t="s">
        <v>40</v>
      </c>
      <c r="F28" s="40">
        <v>200</v>
      </c>
      <c r="G28" s="40">
        <v>0.2</v>
      </c>
      <c r="H28" s="40">
        <v>0</v>
      </c>
      <c r="I28" s="40">
        <v>7.02</v>
      </c>
      <c r="J28" s="40">
        <v>28.46</v>
      </c>
      <c r="K28" s="41">
        <v>493</v>
      </c>
      <c r="L28" s="40"/>
    </row>
    <row r="29" spans="1:12" ht="15" x14ac:dyDescent="0.25">
      <c r="A29" s="12"/>
      <c r="B29" s="13"/>
      <c r="C29" s="10"/>
      <c r="D29" s="7" t="s">
        <v>23</v>
      </c>
      <c r="E29" s="39" t="s">
        <v>54</v>
      </c>
      <c r="F29" s="40">
        <v>60</v>
      </c>
      <c r="G29" s="40">
        <v>8.4</v>
      </c>
      <c r="H29" s="40">
        <v>5.97</v>
      </c>
      <c r="I29" s="40">
        <v>46.5</v>
      </c>
      <c r="J29" s="40">
        <v>212</v>
      </c>
      <c r="K29" s="41">
        <v>564</v>
      </c>
      <c r="L29" s="40"/>
    </row>
    <row r="30" spans="1:12" ht="15" x14ac:dyDescent="0.25">
      <c r="A30" s="12"/>
      <c r="B30" s="13"/>
      <c r="C30" s="10"/>
      <c r="D30" s="7" t="s">
        <v>24</v>
      </c>
      <c r="E30" s="39" t="s">
        <v>55</v>
      </c>
      <c r="F30" s="40">
        <v>120</v>
      </c>
      <c r="G30" s="40">
        <v>0.5</v>
      </c>
      <c r="H30" s="40">
        <v>0.5</v>
      </c>
      <c r="I30" s="40">
        <v>9.8000000000000007</v>
      </c>
      <c r="J30" s="40">
        <v>47</v>
      </c>
      <c r="K30" s="41"/>
      <c r="L30" s="40"/>
    </row>
    <row r="31" spans="1:12" ht="15" x14ac:dyDescent="0.25">
      <c r="A31" s="12"/>
      <c r="B31" s="13"/>
      <c r="C31" s="10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2"/>
      <c r="B32" s="13"/>
      <c r="C32" s="10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8"/>
      <c r="D33" s="16" t="s">
        <v>33</v>
      </c>
      <c r="E33" s="9"/>
      <c r="F33" s="17">
        <f>SUM(F27:F32)</f>
        <v>500</v>
      </c>
      <c r="G33" s="17">
        <f>SUM(G27:G32)</f>
        <v>16.100000000000001</v>
      </c>
      <c r="H33" s="17">
        <f>SUM(H27:H32)</f>
        <v>19.07</v>
      </c>
      <c r="I33" s="17">
        <f>SUM(I27:I32)</f>
        <v>81.61999999999999</v>
      </c>
      <c r="J33" s="17">
        <f>SUM(J27:J32)</f>
        <v>512.76</v>
      </c>
      <c r="K33" s="23"/>
      <c r="L33" s="17">
        <f>SUM(L27:L32)</f>
        <v>0</v>
      </c>
    </row>
    <row r="34" spans="1:12" ht="15" x14ac:dyDescent="0.25">
      <c r="A34" s="12">
        <v>1</v>
      </c>
      <c r="B34" s="13">
        <v>2</v>
      </c>
      <c r="C34" s="61" t="s">
        <v>25</v>
      </c>
      <c r="D34" s="7" t="s">
        <v>27</v>
      </c>
      <c r="E34" s="39" t="s">
        <v>56</v>
      </c>
      <c r="F34" s="40">
        <v>200</v>
      </c>
      <c r="G34" s="40">
        <v>2.46</v>
      </c>
      <c r="H34" s="40">
        <v>7.36</v>
      </c>
      <c r="I34" s="40">
        <v>13.94</v>
      </c>
      <c r="J34" s="40">
        <v>155.46</v>
      </c>
      <c r="K34" s="41" t="s">
        <v>60</v>
      </c>
      <c r="L34" s="40"/>
    </row>
    <row r="35" spans="1:12" ht="15" x14ac:dyDescent="0.25">
      <c r="A35" s="12"/>
      <c r="B35" s="13"/>
      <c r="C35" s="10"/>
      <c r="D35" s="7" t="s">
        <v>28</v>
      </c>
      <c r="E35" s="39" t="s">
        <v>57</v>
      </c>
      <c r="F35" s="40">
        <v>90</v>
      </c>
      <c r="G35" s="40">
        <v>10.119999999999999</v>
      </c>
      <c r="H35" s="40">
        <v>10.49</v>
      </c>
      <c r="I35" s="40">
        <v>8.52</v>
      </c>
      <c r="J35" s="40">
        <v>169.91</v>
      </c>
      <c r="K35" s="41">
        <v>411</v>
      </c>
      <c r="L35" s="40"/>
    </row>
    <row r="36" spans="1:12" ht="15" x14ac:dyDescent="0.25">
      <c r="A36" s="12"/>
      <c r="B36" s="13"/>
      <c r="C36" s="10"/>
      <c r="D36" s="7" t="s">
        <v>29</v>
      </c>
      <c r="E36" s="39" t="s">
        <v>58</v>
      </c>
      <c r="F36" s="40">
        <v>150</v>
      </c>
      <c r="G36" s="40">
        <v>8.64</v>
      </c>
      <c r="H36" s="40">
        <v>7.91</v>
      </c>
      <c r="I36" s="40">
        <v>38.85</v>
      </c>
      <c r="J36" s="40">
        <v>225.67</v>
      </c>
      <c r="K36" s="41">
        <v>237</v>
      </c>
      <c r="L36" s="40"/>
    </row>
    <row r="37" spans="1:12" ht="15" x14ac:dyDescent="0.25">
      <c r="A37" s="12"/>
      <c r="B37" s="13"/>
      <c r="C37" s="10"/>
      <c r="D37" s="7" t="s">
        <v>30</v>
      </c>
      <c r="E37" s="39" t="s">
        <v>59</v>
      </c>
      <c r="F37" s="40">
        <v>200</v>
      </c>
      <c r="G37" s="40">
        <v>0.26</v>
      </c>
      <c r="H37" s="40">
        <v>0.2</v>
      </c>
      <c r="I37" s="40">
        <v>19.62</v>
      </c>
      <c r="J37" s="40">
        <v>80.040000000000006</v>
      </c>
      <c r="K37" s="41">
        <v>507</v>
      </c>
      <c r="L37" s="40"/>
    </row>
    <row r="38" spans="1:12" ht="15" x14ac:dyDescent="0.25">
      <c r="A38" s="12"/>
      <c r="B38" s="13"/>
      <c r="C38" s="10"/>
      <c r="D38" s="7" t="s">
        <v>31</v>
      </c>
      <c r="E38" s="39" t="s">
        <v>46</v>
      </c>
      <c r="F38" s="40">
        <v>30</v>
      </c>
      <c r="G38" s="40">
        <v>2.37</v>
      </c>
      <c r="H38" s="40">
        <v>0.3</v>
      </c>
      <c r="I38" s="40">
        <v>14.76</v>
      </c>
      <c r="J38" s="40">
        <v>70.5</v>
      </c>
      <c r="K38" s="41">
        <v>108</v>
      </c>
      <c r="L38" s="40"/>
    </row>
    <row r="39" spans="1:12" ht="15" x14ac:dyDescent="0.25">
      <c r="A39" s="12"/>
      <c r="B39" s="13"/>
      <c r="C39" s="10"/>
      <c r="D39" s="7" t="s">
        <v>32</v>
      </c>
      <c r="E39" s="39" t="s">
        <v>47</v>
      </c>
      <c r="F39" s="40">
        <v>30</v>
      </c>
      <c r="G39" s="40">
        <v>1.98</v>
      </c>
      <c r="H39" s="40">
        <v>0.36</v>
      </c>
      <c r="I39" s="40">
        <v>10.02</v>
      </c>
      <c r="J39" s="40">
        <v>52.2</v>
      </c>
      <c r="K39" s="41">
        <v>109</v>
      </c>
      <c r="L39" s="40"/>
    </row>
    <row r="40" spans="1:12" ht="15" x14ac:dyDescent="0.25">
      <c r="A40" s="12"/>
      <c r="B40" s="13"/>
      <c r="C40" s="10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2"/>
      <c r="B41" s="13"/>
      <c r="C41" s="10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4"/>
      <c r="B42" s="15"/>
      <c r="C42" s="8"/>
      <c r="D42" s="16" t="s">
        <v>33</v>
      </c>
      <c r="E42" s="9"/>
      <c r="F42" s="17">
        <f>SUM(F34:F41)</f>
        <v>700</v>
      </c>
      <c r="G42" s="17">
        <f>SUM(G34:G41)</f>
        <v>25.830000000000002</v>
      </c>
      <c r="H42" s="17">
        <f>SUM(H34:H41)</f>
        <v>26.62</v>
      </c>
      <c r="I42" s="17">
        <f>SUM(I34:I41)</f>
        <v>105.71000000000001</v>
      </c>
      <c r="J42" s="17">
        <f>SUM(J34:J41)</f>
        <v>753.78</v>
      </c>
      <c r="K42" s="23"/>
      <c r="L42" s="17">
        <f>SUM(L34:L41)</f>
        <v>0</v>
      </c>
    </row>
    <row r="43" spans="1:12" ht="15" x14ac:dyDescent="0.25">
      <c r="A43" s="14">
        <v>1</v>
      </c>
      <c r="B43" s="15">
        <v>2</v>
      </c>
      <c r="C43" s="62" t="s">
        <v>49</v>
      </c>
      <c r="D43" s="66" t="s">
        <v>30</v>
      </c>
      <c r="E43" s="58" t="s">
        <v>61</v>
      </c>
      <c r="F43" s="59">
        <v>200</v>
      </c>
      <c r="G43" s="59">
        <v>5.4</v>
      </c>
      <c r="H43" s="59">
        <v>5</v>
      </c>
      <c r="I43" s="59">
        <v>21.6</v>
      </c>
      <c r="J43" s="59">
        <v>158</v>
      </c>
      <c r="K43" s="60" t="s">
        <v>63</v>
      </c>
      <c r="L43" s="59"/>
    </row>
    <row r="44" spans="1:12" ht="15" x14ac:dyDescent="0.25">
      <c r="A44" s="14"/>
      <c r="B44" s="15"/>
      <c r="C44" s="54"/>
      <c r="D44" s="66" t="s">
        <v>23</v>
      </c>
      <c r="E44" s="58" t="s">
        <v>62</v>
      </c>
      <c r="F44" s="59">
        <v>100</v>
      </c>
      <c r="G44" s="59">
        <v>11.82</v>
      </c>
      <c r="H44" s="59">
        <v>7.92</v>
      </c>
      <c r="I44" s="59">
        <v>71.540000000000006</v>
      </c>
      <c r="J44" s="59">
        <v>355.16</v>
      </c>
      <c r="K44" s="60">
        <v>542</v>
      </c>
      <c r="L44" s="59"/>
    </row>
    <row r="45" spans="1:12" ht="15" x14ac:dyDescent="0.25">
      <c r="A45" s="14"/>
      <c r="B45" s="15"/>
      <c r="C45" s="54"/>
      <c r="D45" s="64"/>
      <c r="E45" s="58"/>
      <c r="F45" s="59"/>
      <c r="G45" s="59"/>
      <c r="H45" s="59"/>
      <c r="I45" s="59"/>
      <c r="J45" s="59"/>
      <c r="K45" s="60"/>
      <c r="L45" s="59"/>
    </row>
    <row r="46" spans="1:12" ht="15" x14ac:dyDescent="0.25">
      <c r="A46" s="14"/>
      <c r="B46" s="15"/>
      <c r="C46" s="54"/>
      <c r="D46" s="64"/>
      <c r="E46" s="58"/>
      <c r="F46" s="59"/>
      <c r="G46" s="59"/>
      <c r="H46" s="59"/>
      <c r="I46" s="59"/>
      <c r="J46" s="59"/>
      <c r="K46" s="60"/>
      <c r="L46" s="59"/>
    </row>
    <row r="47" spans="1:12" ht="15" x14ac:dyDescent="0.25">
      <c r="A47" s="14"/>
      <c r="B47" s="15"/>
      <c r="C47" s="54"/>
      <c r="D47" s="65" t="s">
        <v>33</v>
      </c>
      <c r="E47" s="55"/>
      <c r="F47" s="56">
        <f>SUM(F43,F44)</f>
        <v>300</v>
      </c>
      <c r="G47" s="56">
        <f>SUM(G43,G44)</f>
        <v>17.22</v>
      </c>
      <c r="H47" s="56">
        <f>SUM(H43,H44)</f>
        <v>12.92</v>
      </c>
      <c r="I47" s="56">
        <f>SUM(I43,I44)</f>
        <v>93.140000000000015</v>
      </c>
      <c r="J47" s="56">
        <f>SUM(J43,J44)</f>
        <v>513.16000000000008</v>
      </c>
      <c r="K47" s="57"/>
      <c r="L47" s="56"/>
    </row>
    <row r="48" spans="1:12" ht="15.75" customHeight="1" thickBot="1" x14ac:dyDescent="0.25">
      <c r="A48" s="30">
        <f>A27</f>
        <v>1</v>
      </c>
      <c r="B48" s="30">
        <f>B27</f>
        <v>2</v>
      </c>
      <c r="C48" s="51" t="s">
        <v>4</v>
      </c>
      <c r="D48" s="52"/>
      <c r="E48" s="28"/>
      <c r="F48" s="29">
        <f>F33+F42+F47</f>
        <v>1500</v>
      </c>
      <c r="G48" s="29">
        <f>G33+G42+G47</f>
        <v>59.150000000000006</v>
      </c>
      <c r="H48" s="29">
        <f>SUM(H33,H42,H47)</f>
        <v>58.61</v>
      </c>
      <c r="I48" s="29">
        <f>I33+I42+I47</f>
        <v>280.47000000000003</v>
      </c>
      <c r="J48" s="29">
        <f>J33+J42+J47</f>
        <v>1779.7</v>
      </c>
      <c r="K48" s="29"/>
      <c r="L48" s="29">
        <f>L33+L42</f>
        <v>0</v>
      </c>
    </row>
    <row r="49" spans="1:12" ht="15" x14ac:dyDescent="0.25">
      <c r="A49" s="18">
        <v>1</v>
      </c>
      <c r="B49" s="19">
        <v>3</v>
      </c>
      <c r="C49" s="20" t="s">
        <v>20</v>
      </c>
      <c r="D49" s="5" t="s">
        <v>21</v>
      </c>
      <c r="E49" s="36" t="s">
        <v>64</v>
      </c>
      <c r="F49" s="37">
        <v>200</v>
      </c>
      <c r="G49" s="37">
        <v>6.03</v>
      </c>
      <c r="H49" s="37">
        <v>7.04</v>
      </c>
      <c r="I49" s="37">
        <v>40.6</v>
      </c>
      <c r="J49" s="37">
        <v>257.32</v>
      </c>
      <c r="K49" s="38">
        <v>250</v>
      </c>
      <c r="L49" s="37"/>
    </row>
    <row r="50" spans="1:12" ht="15" x14ac:dyDescent="0.25">
      <c r="A50" s="21"/>
      <c r="B50" s="13"/>
      <c r="C50" s="10"/>
      <c r="D50" s="7" t="s">
        <v>22</v>
      </c>
      <c r="E50" s="39" t="s">
        <v>40</v>
      </c>
      <c r="F50" s="40">
        <v>200</v>
      </c>
      <c r="G50" s="40">
        <v>0.2</v>
      </c>
      <c r="H50" s="40">
        <v>0</v>
      </c>
      <c r="I50" s="40">
        <v>7.02</v>
      </c>
      <c r="J50" s="40">
        <v>28.46</v>
      </c>
      <c r="K50" s="41">
        <v>493</v>
      </c>
      <c r="L50" s="40"/>
    </row>
    <row r="51" spans="1:12" ht="15" x14ac:dyDescent="0.25">
      <c r="A51" s="21"/>
      <c r="B51" s="13"/>
      <c r="C51" s="10"/>
      <c r="D51" s="7" t="s">
        <v>23</v>
      </c>
      <c r="E51" s="39" t="s">
        <v>65</v>
      </c>
      <c r="F51" s="40">
        <v>100</v>
      </c>
      <c r="G51" s="40">
        <v>12.28</v>
      </c>
      <c r="H51" s="40">
        <v>10.26</v>
      </c>
      <c r="I51" s="40">
        <v>23.43</v>
      </c>
      <c r="J51" s="40">
        <v>220.19</v>
      </c>
      <c r="K51" s="41">
        <v>574</v>
      </c>
      <c r="L51" s="40"/>
    </row>
    <row r="52" spans="1:12" ht="15" x14ac:dyDescent="0.25">
      <c r="A52" s="21"/>
      <c r="B52" s="13"/>
      <c r="C52" s="10"/>
      <c r="D52" s="6"/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1"/>
      <c r="B53" s="13"/>
      <c r="C53" s="10"/>
      <c r="D53" s="6"/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5"/>
      <c r="C54" s="8"/>
      <c r="D54" s="16" t="s">
        <v>33</v>
      </c>
      <c r="E54" s="9"/>
      <c r="F54" s="17">
        <f>SUM(F49:F53)</f>
        <v>500</v>
      </c>
      <c r="G54" s="17">
        <f>SUM(G49:G53)</f>
        <v>18.509999999999998</v>
      </c>
      <c r="H54" s="17">
        <f>SUM(H49:H53)</f>
        <v>17.3</v>
      </c>
      <c r="I54" s="17">
        <f>SUM(I49:I53)</f>
        <v>71.050000000000011</v>
      </c>
      <c r="J54" s="17">
        <f>SUM(J49:J53)</f>
        <v>505.96999999999997</v>
      </c>
      <c r="K54" s="23"/>
      <c r="L54" s="17">
        <f>SUM(L49:L53)</f>
        <v>0</v>
      </c>
    </row>
    <row r="55" spans="1:12" ht="15" x14ac:dyDescent="0.25">
      <c r="A55" s="21">
        <v>1</v>
      </c>
      <c r="B55" s="13">
        <v>3</v>
      </c>
      <c r="C55" s="61" t="s">
        <v>25</v>
      </c>
      <c r="D55" s="7" t="s">
        <v>27</v>
      </c>
      <c r="E55" s="39" t="s">
        <v>66</v>
      </c>
      <c r="F55" s="40">
        <v>200</v>
      </c>
      <c r="G55" s="40">
        <v>4.6500000000000004</v>
      </c>
      <c r="H55" s="40">
        <v>4.55</v>
      </c>
      <c r="I55" s="40">
        <v>15.06</v>
      </c>
      <c r="J55" s="40">
        <v>176.5</v>
      </c>
      <c r="K55" s="41">
        <v>147</v>
      </c>
      <c r="L55" s="40"/>
    </row>
    <row r="56" spans="1:12" ht="15" x14ac:dyDescent="0.25">
      <c r="A56" s="21"/>
      <c r="B56" s="13"/>
      <c r="C56" s="10"/>
      <c r="D56" s="7" t="s">
        <v>28</v>
      </c>
      <c r="E56" s="39" t="s">
        <v>67</v>
      </c>
      <c r="F56" s="40">
        <v>90</v>
      </c>
      <c r="G56" s="40">
        <v>11.03</v>
      </c>
      <c r="H56" s="40">
        <v>8.36</v>
      </c>
      <c r="I56" s="40">
        <v>10.83</v>
      </c>
      <c r="J56" s="40">
        <v>186.12</v>
      </c>
      <c r="K56" s="41" t="s">
        <v>70</v>
      </c>
      <c r="L56" s="40"/>
    </row>
    <row r="57" spans="1:12" ht="15" x14ac:dyDescent="0.25">
      <c r="A57" s="21"/>
      <c r="B57" s="13"/>
      <c r="C57" s="10"/>
      <c r="D57" s="7" t="s">
        <v>29</v>
      </c>
      <c r="E57" s="39" t="s">
        <v>68</v>
      </c>
      <c r="F57" s="40">
        <v>150</v>
      </c>
      <c r="G57" s="40">
        <v>3.47</v>
      </c>
      <c r="H57" s="40">
        <v>9.73</v>
      </c>
      <c r="I57" s="40">
        <v>42.23</v>
      </c>
      <c r="J57" s="40">
        <v>198.21</v>
      </c>
      <c r="K57" s="41" t="s">
        <v>71</v>
      </c>
      <c r="L57" s="40"/>
    </row>
    <row r="58" spans="1:12" ht="15" x14ac:dyDescent="0.25">
      <c r="A58" s="21"/>
      <c r="B58" s="13"/>
      <c r="C58" s="10"/>
      <c r="D58" s="7" t="s">
        <v>30</v>
      </c>
      <c r="E58" s="39" t="s">
        <v>69</v>
      </c>
      <c r="F58" s="40">
        <v>200</v>
      </c>
      <c r="G58" s="40">
        <v>0.32</v>
      </c>
      <c r="H58" s="40">
        <v>0.14000000000000001</v>
      </c>
      <c r="I58" s="40">
        <v>11.46</v>
      </c>
      <c r="J58" s="40">
        <v>48.32</v>
      </c>
      <c r="K58" s="41">
        <v>519</v>
      </c>
      <c r="L58" s="40"/>
    </row>
    <row r="59" spans="1:12" ht="15" x14ac:dyDescent="0.25">
      <c r="A59" s="21"/>
      <c r="B59" s="13"/>
      <c r="C59" s="10"/>
      <c r="D59" s="7" t="s">
        <v>31</v>
      </c>
      <c r="E59" s="39" t="s">
        <v>46</v>
      </c>
      <c r="F59" s="40">
        <v>30</v>
      </c>
      <c r="G59" s="40">
        <v>2.37</v>
      </c>
      <c r="H59" s="40">
        <v>0.3</v>
      </c>
      <c r="I59" s="40">
        <v>14.76</v>
      </c>
      <c r="J59" s="40">
        <v>70.5</v>
      </c>
      <c r="K59" s="41">
        <v>108</v>
      </c>
      <c r="L59" s="40"/>
    </row>
    <row r="60" spans="1:12" ht="15" x14ac:dyDescent="0.25">
      <c r="A60" s="21"/>
      <c r="B60" s="13"/>
      <c r="C60" s="10"/>
      <c r="D60" s="7" t="s">
        <v>32</v>
      </c>
      <c r="E60" s="39" t="s">
        <v>47</v>
      </c>
      <c r="F60" s="40">
        <v>30</v>
      </c>
      <c r="G60" s="40">
        <v>1.98</v>
      </c>
      <c r="H60" s="40">
        <v>0.36</v>
      </c>
      <c r="I60" s="40">
        <v>10.02</v>
      </c>
      <c r="J60" s="40">
        <v>52.2</v>
      </c>
      <c r="K60" s="41">
        <v>109</v>
      </c>
      <c r="L60" s="40"/>
    </row>
    <row r="61" spans="1:12" ht="15" x14ac:dyDescent="0.25">
      <c r="A61" s="21"/>
      <c r="B61" s="13"/>
      <c r="C61" s="10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1"/>
      <c r="B62" s="13"/>
      <c r="C62" s="10"/>
      <c r="D62" s="6"/>
      <c r="E62" s="39"/>
      <c r="F62" s="40"/>
      <c r="G62" s="40"/>
      <c r="H62" s="40"/>
      <c r="I62" s="40"/>
      <c r="J62" s="40"/>
      <c r="K62" s="41"/>
      <c r="L62" s="40"/>
    </row>
    <row r="63" spans="1:12" ht="15" x14ac:dyDescent="0.25">
      <c r="A63" s="22"/>
      <c r="B63" s="15"/>
      <c r="C63" s="8"/>
      <c r="D63" s="16" t="s">
        <v>33</v>
      </c>
      <c r="E63" s="9"/>
      <c r="F63" s="17">
        <f>SUM(F55:F62)</f>
        <v>700</v>
      </c>
      <c r="G63" s="17">
        <f>SUM(G55:G62)</f>
        <v>23.82</v>
      </c>
      <c r="H63" s="17">
        <f>SUM(H55:H62)</f>
        <v>23.44</v>
      </c>
      <c r="I63" s="17">
        <f>SUM(I55:I62)</f>
        <v>104.36000000000001</v>
      </c>
      <c r="J63" s="17">
        <f>SUM(J55:J62)</f>
        <v>731.85000000000014</v>
      </c>
      <c r="K63" s="23"/>
      <c r="L63" s="17">
        <f>SUM(L55:L62)</f>
        <v>0</v>
      </c>
    </row>
    <row r="64" spans="1:12" ht="15" x14ac:dyDescent="0.25">
      <c r="A64" s="21">
        <v>1</v>
      </c>
      <c r="B64" s="13">
        <v>3</v>
      </c>
      <c r="C64" s="62" t="s">
        <v>49</v>
      </c>
      <c r="D64" s="66" t="s">
        <v>30</v>
      </c>
      <c r="E64" s="58" t="s">
        <v>72</v>
      </c>
      <c r="F64" s="59">
        <v>200</v>
      </c>
      <c r="G64" s="59">
        <v>0.22</v>
      </c>
      <c r="H64" s="59">
        <v>0.06</v>
      </c>
      <c r="I64" s="59">
        <v>7.2</v>
      </c>
      <c r="J64" s="59">
        <v>29.08</v>
      </c>
      <c r="K64" s="60" t="s">
        <v>63</v>
      </c>
      <c r="L64" s="59"/>
    </row>
    <row r="65" spans="1:12" ht="15" x14ac:dyDescent="0.25">
      <c r="A65" s="21"/>
      <c r="B65" s="13"/>
      <c r="C65" s="54"/>
      <c r="D65" s="66" t="s">
        <v>23</v>
      </c>
      <c r="E65" s="58" t="s">
        <v>73</v>
      </c>
      <c r="F65" s="59">
        <v>100</v>
      </c>
      <c r="G65" s="59">
        <v>7.85</v>
      </c>
      <c r="H65" s="59">
        <v>9.8800000000000008</v>
      </c>
      <c r="I65" s="59">
        <v>28.95</v>
      </c>
      <c r="J65" s="59">
        <v>239.52</v>
      </c>
      <c r="K65" s="60" t="s">
        <v>52</v>
      </c>
      <c r="L65" s="59"/>
    </row>
    <row r="66" spans="1:12" ht="15" x14ac:dyDescent="0.25">
      <c r="A66" s="21"/>
      <c r="B66" s="13"/>
      <c r="C66" s="54"/>
      <c r="D66" s="64"/>
      <c r="E66" s="58"/>
      <c r="F66" s="59"/>
      <c r="G66" s="59"/>
      <c r="H66" s="59"/>
      <c r="I66" s="59"/>
      <c r="J66" s="59"/>
      <c r="K66" s="60"/>
      <c r="L66" s="59"/>
    </row>
    <row r="67" spans="1:12" ht="15" x14ac:dyDescent="0.25">
      <c r="A67" s="21"/>
      <c r="B67" s="13"/>
      <c r="C67" s="54"/>
      <c r="D67" s="64"/>
      <c r="E67" s="58"/>
      <c r="F67" s="59"/>
      <c r="G67" s="59"/>
      <c r="H67" s="59"/>
      <c r="I67" s="59"/>
      <c r="J67" s="59"/>
      <c r="K67" s="60"/>
      <c r="L67" s="59"/>
    </row>
    <row r="68" spans="1:12" ht="15" x14ac:dyDescent="0.25">
      <c r="A68" s="21"/>
      <c r="B68" s="13"/>
      <c r="C68" s="54"/>
      <c r="D68" s="16"/>
      <c r="E68" s="55"/>
      <c r="F68" s="56">
        <f>SUM(F64:F65)</f>
        <v>300</v>
      </c>
      <c r="G68" s="56">
        <f>SUM(G64:G65)</f>
        <v>8.07</v>
      </c>
      <c r="H68" s="56">
        <f>SUM(H64:H65)</f>
        <v>9.9400000000000013</v>
      </c>
      <c r="I68" s="56">
        <f>SUM(I64:I65)</f>
        <v>36.15</v>
      </c>
      <c r="J68" s="56">
        <f>SUM(J64:J65)</f>
        <v>268.60000000000002</v>
      </c>
      <c r="K68" s="57"/>
      <c r="L68" s="56"/>
    </row>
    <row r="69" spans="1:12" ht="15.75" customHeight="1" thickBot="1" x14ac:dyDescent="0.25">
      <c r="A69" s="26">
        <f>A49</f>
        <v>1</v>
      </c>
      <c r="B69" s="27">
        <f>B49</f>
        <v>3</v>
      </c>
      <c r="C69" s="51" t="s">
        <v>4</v>
      </c>
      <c r="D69" s="52"/>
      <c r="E69" s="28"/>
      <c r="F69" s="29">
        <f>F54+F63+F68</f>
        <v>1500</v>
      </c>
      <c r="G69" s="29">
        <f>G54+G63+G68</f>
        <v>50.4</v>
      </c>
      <c r="H69" s="29">
        <f>H54+H63+H68</f>
        <v>50.680000000000007</v>
      </c>
      <c r="I69" s="29">
        <f>I54+I63+I68</f>
        <v>211.56000000000003</v>
      </c>
      <c r="J69" s="29">
        <f>J54+J63+J68</f>
        <v>1506.42</v>
      </c>
      <c r="K69" s="29"/>
      <c r="L69" s="29">
        <f>L54+L63</f>
        <v>0</v>
      </c>
    </row>
    <row r="70" spans="1:12" ht="15" x14ac:dyDescent="0.25">
      <c r="A70" s="18">
        <v>1</v>
      </c>
      <c r="B70" s="19">
        <v>4</v>
      </c>
      <c r="C70" s="20" t="s">
        <v>20</v>
      </c>
      <c r="D70" s="5" t="s">
        <v>21</v>
      </c>
      <c r="E70" s="36" t="s">
        <v>74</v>
      </c>
      <c r="F70" s="37">
        <v>200</v>
      </c>
      <c r="G70" s="37">
        <v>7.16</v>
      </c>
      <c r="H70" s="37">
        <v>9.4</v>
      </c>
      <c r="I70" s="37">
        <v>22.6</v>
      </c>
      <c r="J70" s="37">
        <v>225</v>
      </c>
      <c r="K70" s="38">
        <v>266</v>
      </c>
      <c r="L70" s="37"/>
    </row>
    <row r="71" spans="1:12" ht="15" x14ac:dyDescent="0.25">
      <c r="A71" s="21"/>
      <c r="B71" s="13"/>
      <c r="C71" s="10"/>
      <c r="D71" s="7" t="s">
        <v>22</v>
      </c>
      <c r="E71" s="39" t="s">
        <v>50</v>
      </c>
      <c r="F71" s="40">
        <v>200</v>
      </c>
      <c r="G71" s="40">
        <v>0.26</v>
      </c>
      <c r="H71" s="40">
        <v>0</v>
      </c>
      <c r="I71" s="40">
        <v>7.2</v>
      </c>
      <c r="J71" s="40">
        <v>30.84</v>
      </c>
      <c r="K71" s="41">
        <v>494</v>
      </c>
      <c r="L71" s="40"/>
    </row>
    <row r="72" spans="1:12" ht="15" x14ac:dyDescent="0.25">
      <c r="A72" s="21"/>
      <c r="B72" s="13"/>
      <c r="C72" s="10"/>
      <c r="D72" s="7" t="s">
        <v>23</v>
      </c>
      <c r="E72" s="39" t="s">
        <v>54</v>
      </c>
      <c r="F72" s="40">
        <v>80</v>
      </c>
      <c r="G72" s="40">
        <v>8.4</v>
      </c>
      <c r="H72" s="40">
        <v>5.97</v>
      </c>
      <c r="I72" s="40">
        <v>36.5</v>
      </c>
      <c r="J72" s="40">
        <v>236</v>
      </c>
      <c r="K72" s="41">
        <v>564</v>
      </c>
      <c r="L72" s="40"/>
    </row>
    <row r="73" spans="1:12" ht="15" x14ac:dyDescent="0.25">
      <c r="A73" s="21"/>
      <c r="B73" s="13"/>
      <c r="C73" s="10"/>
      <c r="D73" s="67" t="s">
        <v>75</v>
      </c>
      <c r="E73" s="39" t="s">
        <v>76</v>
      </c>
      <c r="F73" s="40">
        <v>20</v>
      </c>
      <c r="G73" s="40">
        <v>1.5</v>
      </c>
      <c r="H73" s="40">
        <v>1.36</v>
      </c>
      <c r="I73" s="40">
        <v>12.36</v>
      </c>
      <c r="J73" s="40">
        <v>82</v>
      </c>
      <c r="K73" s="41">
        <v>590</v>
      </c>
      <c r="L73" s="40"/>
    </row>
    <row r="74" spans="1:12" ht="15" x14ac:dyDescent="0.25">
      <c r="A74" s="21"/>
      <c r="B74" s="13"/>
      <c r="C74" s="10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1"/>
      <c r="B75" s="13"/>
      <c r="C75" s="10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5"/>
      <c r="C76" s="8"/>
      <c r="D76" s="16" t="s">
        <v>33</v>
      </c>
      <c r="E76" s="9"/>
      <c r="F76" s="17">
        <f>SUM(F70:F75)</f>
        <v>500</v>
      </c>
      <c r="G76" s="17">
        <f>SUM(G70:G75)</f>
        <v>17.32</v>
      </c>
      <c r="H76" s="17">
        <f>SUM(H70:H75)</f>
        <v>16.73</v>
      </c>
      <c r="I76" s="17">
        <f>SUM(I70:I75)</f>
        <v>78.66</v>
      </c>
      <c r="J76" s="17">
        <f>SUM(J70:J75)</f>
        <v>573.84</v>
      </c>
      <c r="K76" s="23"/>
      <c r="L76" s="17">
        <f>SUM(L70:L75)</f>
        <v>0</v>
      </c>
    </row>
    <row r="77" spans="1:12" ht="15" x14ac:dyDescent="0.25">
      <c r="A77" s="21">
        <v>1</v>
      </c>
      <c r="B77" s="13">
        <v>4</v>
      </c>
      <c r="C77" s="61" t="s">
        <v>25</v>
      </c>
      <c r="D77" s="7" t="s">
        <v>27</v>
      </c>
      <c r="E77" s="39" t="s">
        <v>77</v>
      </c>
      <c r="F77" s="40">
        <v>200</v>
      </c>
      <c r="G77" s="40">
        <v>2.2400000000000002</v>
      </c>
      <c r="H77" s="40">
        <v>6.58</v>
      </c>
      <c r="I77" s="40">
        <v>17.399999999999999</v>
      </c>
      <c r="J77" s="40">
        <v>158.30000000000001</v>
      </c>
      <c r="K77" s="41" t="s">
        <v>81</v>
      </c>
      <c r="L77" s="40"/>
    </row>
    <row r="78" spans="1:12" ht="15" x14ac:dyDescent="0.25">
      <c r="A78" s="21"/>
      <c r="B78" s="13"/>
      <c r="C78" s="10"/>
      <c r="D78" s="7" t="s">
        <v>28</v>
      </c>
      <c r="E78" s="39" t="s">
        <v>78</v>
      </c>
      <c r="F78" s="40">
        <v>90</v>
      </c>
      <c r="G78" s="40">
        <v>10.28</v>
      </c>
      <c r="H78" s="40">
        <v>12.6</v>
      </c>
      <c r="I78" s="40">
        <v>8.2799999999999994</v>
      </c>
      <c r="J78" s="40">
        <v>205.36</v>
      </c>
      <c r="K78" s="41" t="s">
        <v>82</v>
      </c>
      <c r="L78" s="40"/>
    </row>
    <row r="79" spans="1:12" ht="15" x14ac:dyDescent="0.25">
      <c r="A79" s="21"/>
      <c r="B79" s="13"/>
      <c r="C79" s="10"/>
      <c r="D79" s="7" t="s">
        <v>29</v>
      </c>
      <c r="E79" s="39" t="s">
        <v>79</v>
      </c>
      <c r="F79" s="40">
        <v>150</v>
      </c>
      <c r="G79" s="40">
        <v>9.25</v>
      </c>
      <c r="H79" s="40">
        <v>5.71</v>
      </c>
      <c r="I79" s="40">
        <v>40.54</v>
      </c>
      <c r="J79" s="40">
        <v>201.4</v>
      </c>
      <c r="K79" s="41" t="s">
        <v>83</v>
      </c>
      <c r="L79" s="40"/>
    </row>
    <row r="80" spans="1:12" ht="15" x14ac:dyDescent="0.25">
      <c r="A80" s="21"/>
      <c r="B80" s="13"/>
      <c r="C80" s="10"/>
      <c r="D80" s="7" t="s">
        <v>30</v>
      </c>
      <c r="E80" s="39" t="s">
        <v>80</v>
      </c>
      <c r="F80" s="40">
        <v>200</v>
      </c>
      <c r="G80" s="40">
        <v>0.08</v>
      </c>
      <c r="H80" s="40">
        <v>0</v>
      </c>
      <c r="I80" s="40">
        <v>10.62</v>
      </c>
      <c r="J80" s="40">
        <v>40.44</v>
      </c>
      <c r="K80" s="41">
        <v>508</v>
      </c>
      <c r="L80" s="40"/>
    </row>
    <row r="81" spans="1:12" ht="15" x14ac:dyDescent="0.25">
      <c r="A81" s="21"/>
      <c r="B81" s="13"/>
      <c r="C81" s="10"/>
      <c r="D81" s="7" t="s">
        <v>31</v>
      </c>
      <c r="E81" s="39" t="s">
        <v>46</v>
      </c>
      <c r="F81" s="40">
        <v>30</v>
      </c>
      <c r="G81" s="40">
        <v>2.37</v>
      </c>
      <c r="H81" s="40">
        <v>0.3</v>
      </c>
      <c r="I81" s="40">
        <v>14.76</v>
      </c>
      <c r="J81" s="40">
        <v>70.5</v>
      </c>
      <c r="K81" s="41">
        <v>108</v>
      </c>
      <c r="L81" s="40"/>
    </row>
    <row r="82" spans="1:12" ht="15" x14ac:dyDescent="0.25">
      <c r="A82" s="21"/>
      <c r="B82" s="13"/>
      <c r="C82" s="10"/>
      <c r="D82" s="7" t="s">
        <v>32</v>
      </c>
      <c r="E82" s="39" t="s">
        <v>47</v>
      </c>
      <c r="F82" s="40">
        <v>30</v>
      </c>
      <c r="G82" s="40">
        <v>1.98</v>
      </c>
      <c r="H82" s="40">
        <v>0.36</v>
      </c>
      <c r="I82" s="40">
        <v>10.02</v>
      </c>
      <c r="J82" s="40">
        <v>52.2</v>
      </c>
      <c r="K82" s="41">
        <v>109</v>
      </c>
      <c r="L82" s="40"/>
    </row>
    <row r="83" spans="1:12" ht="15" x14ac:dyDescent="0.25">
      <c r="A83" s="21"/>
      <c r="B83" s="13"/>
      <c r="C83" s="10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1"/>
      <c r="B84" s="13"/>
      <c r="C84" s="10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2"/>
      <c r="B85" s="15"/>
      <c r="C85" s="8"/>
      <c r="D85" s="16" t="s">
        <v>33</v>
      </c>
      <c r="E85" s="9"/>
      <c r="F85" s="17">
        <f>SUM(F77:F84)</f>
        <v>700</v>
      </c>
      <c r="G85" s="17">
        <f>SUM(G77:G84)</f>
        <v>26.2</v>
      </c>
      <c r="H85" s="17">
        <f>SUM(H77:H84)</f>
        <v>25.55</v>
      </c>
      <c r="I85" s="17">
        <f>SUM(I77:I84)</f>
        <v>101.62</v>
      </c>
      <c r="J85" s="17">
        <f>SUM(J77:J84)</f>
        <v>728.2</v>
      </c>
      <c r="K85" s="23"/>
      <c r="L85" s="17">
        <f>SUM(L77:L84)</f>
        <v>0</v>
      </c>
    </row>
    <row r="86" spans="1:12" ht="15" x14ac:dyDescent="0.25">
      <c r="A86" s="21">
        <v>1</v>
      </c>
      <c r="B86" s="13">
        <v>4</v>
      </c>
      <c r="C86" s="62" t="s">
        <v>49</v>
      </c>
      <c r="D86" s="66" t="s">
        <v>30</v>
      </c>
      <c r="E86" s="58" t="s">
        <v>84</v>
      </c>
      <c r="F86" s="59">
        <v>200</v>
      </c>
      <c r="G86" s="59">
        <v>0</v>
      </c>
      <c r="H86" s="59">
        <v>0</v>
      </c>
      <c r="I86" s="59">
        <v>19</v>
      </c>
      <c r="J86" s="59">
        <v>75</v>
      </c>
      <c r="K86" s="60" t="s">
        <v>86</v>
      </c>
      <c r="L86" s="59"/>
    </row>
    <row r="87" spans="1:12" ht="15" x14ac:dyDescent="0.25">
      <c r="A87" s="21"/>
      <c r="B87" s="13"/>
      <c r="C87" s="54"/>
      <c r="D87" s="66" t="s">
        <v>23</v>
      </c>
      <c r="E87" s="58" t="s">
        <v>85</v>
      </c>
      <c r="F87" s="59">
        <v>100</v>
      </c>
      <c r="G87" s="59">
        <v>8.25</v>
      </c>
      <c r="H87" s="59">
        <v>8.02</v>
      </c>
      <c r="I87" s="59">
        <v>25.1</v>
      </c>
      <c r="J87" s="59">
        <v>252.6</v>
      </c>
      <c r="K87" s="60" t="s">
        <v>87</v>
      </c>
      <c r="L87" s="59"/>
    </row>
    <row r="88" spans="1:12" ht="15" x14ac:dyDescent="0.25">
      <c r="A88" s="21"/>
      <c r="B88" s="13"/>
      <c r="C88" s="54"/>
      <c r="D88" s="64"/>
      <c r="E88" s="58"/>
      <c r="F88" s="59"/>
      <c r="G88" s="59"/>
      <c r="H88" s="59"/>
      <c r="I88" s="59"/>
      <c r="J88" s="59"/>
      <c r="K88" s="60"/>
      <c r="L88" s="59"/>
    </row>
    <row r="89" spans="1:12" ht="15" x14ac:dyDescent="0.25">
      <c r="A89" s="21"/>
      <c r="B89" s="13"/>
      <c r="C89" s="54"/>
      <c r="D89" s="64"/>
      <c r="E89" s="58"/>
      <c r="F89" s="59"/>
      <c r="G89" s="59"/>
      <c r="H89" s="59"/>
      <c r="I89" s="59"/>
      <c r="J89" s="59"/>
      <c r="K89" s="60"/>
      <c r="L89" s="59"/>
    </row>
    <row r="90" spans="1:12" ht="15" x14ac:dyDescent="0.25">
      <c r="A90" s="21"/>
      <c r="B90" s="13"/>
      <c r="C90" s="54"/>
      <c r="D90" s="65" t="s">
        <v>33</v>
      </c>
      <c r="E90" s="55"/>
      <c r="F90" s="56">
        <f>SUM(F86:F87)</f>
        <v>300</v>
      </c>
      <c r="G90" s="56">
        <f>SUM(G86:G87)</f>
        <v>8.25</v>
      </c>
      <c r="H90" s="56">
        <f>SUM(H86:H87)</f>
        <v>8.02</v>
      </c>
      <c r="I90" s="56">
        <f>SUM(I86:I87)</f>
        <v>44.1</v>
      </c>
      <c r="J90" s="56">
        <f>SUM(J86:J87)</f>
        <v>327.60000000000002</v>
      </c>
      <c r="K90" s="57"/>
      <c r="L90" s="56"/>
    </row>
    <row r="91" spans="1:12" ht="15.75" customHeight="1" thickBot="1" x14ac:dyDescent="0.25">
      <c r="A91" s="26">
        <f>A70</f>
        <v>1</v>
      </c>
      <c r="B91" s="27">
        <f>B70</f>
        <v>4</v>
      </c>
      <c r="C91" s="51" t="s">
        <v>4</v>
      </c>
      <c r="D91" s="52"/>
      <c r="E91" s="28"/>
      <c r="F91" s="29">
        <f>F76+F85+F90</f>
        <v>1500</v>
      </c>
      <c r="G91" s="29">
        <f>G76+G85+G90</f>
        <v>51.769999999999996</v>
      </c>
      <c r="H91" s="29">
        <f>H76+H85+H90</f>
        <v>50.3</v>
      </c>
      <c r="I91" s="29">
        <f>I76+I85+I90</f>
        <v>224.38</v>
      </c>
      <c r="J91" s="29">
        <f>J76+J85+J90</f>
        <v>1629.6399999999999</v>
      </c>
      <c r="K91" s="29"/>
      <c r="L91" s="29">
        <f>L76+L85</f>
        <v>0</v>
      </c>
    </row>
    <row r="92" spans="1:12" ht="15" x14ac:dyDescent="0.25">
      <c r="A92" s="18">
        <v>1</v>
      </c>
      <c r="B92" s="19">
        <v>5</v>
      </c>
      <c r="C92" s="20" t="s">
        <v>20</v>
      </c>
      <c r="D92" s="5" t="s">
        <v>21</v>
      </c>
      <c r="E92" s="36" t="s">
        <v>88</v>
      </c>
      <c r="F92" s="37">
        <v>200</v>
      </c>
      <c r="G92" s="37">
        <v>14.47</v>
      </c>
      <c r="H92" s="37">
        <v>17.3</v>
      </c>
      <c r="I92" s="37">
        <v>45.26</v>
      </c>
      <c r="J92" s="37">
        <v>323.5</v>
      </c>
      <c r="K92" s="38">
        <v>406</v>
      </c>
      <c r="L92" s="37"/>
    </row>
    <row r="93" spans="1:12" ht="15" x14ac:dyDescent="0.25">
      <c r="A93" s="21"/>
      <c r="B93" s="13"/>
      <c r="C93" s="10"/>
      <c r="D93" s="7" t="s">
        <v>22</v>
      </c>
      <c r="E93" s="39" t="s">
        <v>40</v>
      </c>
      <c r="F93" s="40">
        <v>200</v>
      </c>
      <c r="G93" s="40">
        <v>0.2</v>
      </c>
      <c r="H93" s="40">
        <v>0</v>
      </c>
      <c r="I93" s="40">
        <v>7.02</v>
      </c>
      <c r="J93" s="40">
        <v>28.46</v>
      </c>
      <c r="K93" s="41">
        <v>493</v>
      </c>
      <c r="L93" s="40"/>
    </row>
    <row r="94" spans="1:12" ht="15" x14ac:dyDescent="0.25">
      <c r="A94" s="21"/>
      <c r="B94" s="13"/>
      <c r="C94" s="10"/>
      <c r="D94" s="7" t="s">
        <v>23</v>
      </c>
      <c r="E94" s="39" t="s">
        <v>54</v>
      </c>
      <c r="F94" s="40">
        <v>100</v>
      </c>
      <c r="G94" s="40">
        <v>3.08</v>
      </c>
      <c r="H94" s="40">
        <v>1.83</v>
      </c>
      <c r="I94" s="40">
        <v>25.78</v>
      </c>
      <c r="J94" s="40">
        <v>190.8</v>
      </c>
      <c r="K94" s="41">
        <v>564</v>
      </c>
      <c r="L94" s="40"/>
    </row>
    <row r="95" spans="1:12" ht="15" x14ac:dyDescent="0.25">
      <c r="A95" s="21"/>
      <c r="B95" s="13"/>
      <c r="C95" s="10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1"/>
      <c r="B96" s="13"/>
      <c r="C96" s="10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5"/>
      <c r="C97" s="8"/>
      <c r="D97" s="16" t="s">
        <v>33</v>
      </c>
      <c r="E97" s="9"/>
      <c r="F97" s="17">
        <f>SUM(F92:F96)</f>
        <v>500</v>
      </c>
      <c r="G97" s="17">
        <f>SUM(G92:G96)</f>
        <v>17.75</v>
      </c>
      <c r="H97" s="17">
        <f>SUM(H92:H96)</f>
        <v>19.130000000000003</v>
      </c>
      <c r="I97" s="17">
        <f>SUM(I92:I96)</f>
        <v>78.06</v>
      </c>
      <c r="J97" s="17">
        <f>SUM(J92:J96)</f>
        <v>542.76</v>
      </c>
      <c r="K97" s="23"/>
      <c r="L97" s="17">
        <f>SUM(L92:L96)</f>
        <v>0</v>
      </c>
    </row>
    <row r="98" spans="1:12" ht="15" x14ac:dyDescent="0.25">
      <c r="A98" s="21">
        <v>1</v>
      </c>
      <c r="B98" s="13">
        <v>5</v>
      </c>
      <c r="C98" s="61" t="s">
        <v>25</v>
      </c>
      <c r="D98" s="7" t="s">
        <v>27</v>
      </c>
      <c r="E98" s="39" t="s">
        <v>89</v>
      </c>
      <c r="F98" s="40">
        <v>200</v>
      </c>
      <c r="G98" s="40">
        <v>5.16</v>
      </c>
      <c r="H98" s="40">
        <v>4.18</v>
      </c>
      <c r="I98" s="40">
        <v>32.159999999999997</v>
      </c>
      <c r="J98" s="40">
        <v>198.3</v>
      </c>
      <c r="K98" s="41">
        <v>147</v>
      </c>
      <c r="L98" s="40"/>
    </row>
    <row r="99" spans="1:12" ht="15" x14ac:dyDescent="0.25">
      <c r="A99" s="21"/>
      <c r="B99" s="13"/>
      <c r="C99" s="10"/>
      <c r="D99" s="7" t="s">
        <v>28</v>
      </c>
      <c r="E99" s="39" t="s">
        <v>90</v>
      </c>
      <c r="F99" s="40">
        <v>240</v>
      </c>
      <c r="G99" s="40">
        <v>15.8</v>
      </c>
      <c r="H99" s="40">
        <v>18.899999999999999</v>
      </c>
      <c r="I99" s="40">
        <v>28.3</v>
      </c>
      <c r="J99" s="40">
        <v>347.8</v>
      </c>
      <c r="K99" s="41">
        <v>407</v>
      </c>
      <c r="L99" s="40"/>
    </row>
    <row r="100" spans="1:12" ht="15" x14ac:dyDescent="0.25">
      <c r="A100" s="21"/>
      <c r="B100" s="13"/>
      <c r="C100" s="10"/>
      <c r="D100" s="7" t="s">
        <v>30</v>
      </c>
      <c r="E100" s="39" t="s">
        <v>59</v>
      </c>
      <c r="F100" s="40">
        <v>200</v>
      </c>
      <c r="G100" s="40">
        <v>0.26</v>
      </c>
      <c r="H100" s="40">
        <v>0.2</v>
      </c>
      <c r="I100" s="40">
        <v>19.62</v>
      </c>
      <c r="J100" s="40">
        <v>80.040000000000006</v>
      </c>
      <c r="K100" s="41">
        <v>507</v>
      </c>
      <c r="L100" s="40"/>
    </row>
    <row r="101" spans="1:12" ht="15" x14ac:dyDescent="0.25">
      <c r="A101" s="21"/>
      <c r="B101" s="13"/>
      <c r="C101" s="10"/>
      <c r="D101" s="7" t="s">
        <v>31</v>
      </c>
      <c r="E101" s="39" t="s">
        <v>46</v>
      </c>
      <c r="F101" s="40">
        <v>30</v>
      </c>
      <c r="G101" s="40">
        <v>2.37</v>
      </c>
      <c r="H101" s="40">
        <v>0.3</v>
      </c>
      <c r="I101" s="40">
        <v>14.76</v>
      </c>
      <c r="J101" s="40">
        <v>70.5</v>
      </c>
      <c r="K101" s="41">
        <v>108</v>
      </c>
      <c r="L101" s="40"/>
    </row>
    <row r="102" spans="1:12" ht="15" x14ac:dyDescent="0.25">
      <c r="A102" s="21"/>
      <c r="B102" s="13"/>
      <c r="C102" s="10"/>
      <c r="D102" s="7" t="s">
        <v>32</v>
      </c>
      <c r="E102" s="39" t="s">
        <v>47</v>
      </c>
      <c r="F102" s="40">
        <v>30</v>
      </c>
      <c r="G102" s="40">
        <v>1.98</v>
      </c>
      <c r="H102" s="40">
        <v>0.36</v>
      </c>
      <c r="I102" s="40">
        <v>10.02</v>
      </c>
      <c r="J102" s="40">
        <v>52.2</v>
      </c>
      <c r="K102" s="41">
        <v>109</v>
      </c>
      <c r="L102" s="40"/>
    </row>
    <row r="103" spans="1:12" ht="15" x14ac:dyDescent="0.25">
      <c r="A103" s="21"/>
      <c r="B103" s="13"/>
      <c r="C103" s="10"/>
      <c r="D103" s="6"/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1"/>
      <c r="B104" s="13"/>
      <c r="C104" s="10"/>
      <c r="D104" s="6"/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2"/>
      <c r="B105" s="15"/>
      <c r="C105" s="8"/>
      <c r="D105" s="16" t="s">
        <v>33</v>
      </c>
      <c r="E105" s="9"/>
      <c r="F105" s="17">
        <f>SUM(F98:F104)</f>
        <v>700</v>
      </c>
      <c r="G105" s="17">
        <f>SUM(G98:G104)</f>
        <v>25.570000000000004</v>
      </c>
      <c r="H105" s="17">
        <f>SUM(H98:H104)</f>
        <v>23.939999999999998</v>
      </c>
      <c r="I105" s="17">
        <f>SUM(I98:I104)</f>
        <v>104.86</v>
      </c>
      <c r="J105" s="17">
        <f>SUM(J98:J104)</f>
        <v>748.84</v>
      </c>
      <c r="K105" s="23"/>
      <c r="L105" s="17">
        <f>SUM(L98:L104)</f>
        <v>0</v>
      </c>
    </row>
    <row r="106" spans="1:12" ht="15" x14ac:dyDescent="0.25">
      <c r="A106" s="21">
        <v>1</v>
      </c>
      <c r="B106" s="13">
        <v>5</v>
      </c>
      <c r="C106" s="62" t="s">
        <v>49</v>
      </c>
      <c r="D106" s="63" t="s">
        <v>30</v>
      </c>
      <c r="E106" s="58" t="s">
        <v>50</v>
      </c>
      <c r="F106" s="59">
        <v>200</v>
      </c>
      <c r="G106" s="59">
        <v>0.26</v>
      </c>
      <c r="H106" s="59">
        <v>0</v>
      </c>
      <c r="I106" s="59">
        <v>7.24</v>
      </c>
      <c r="J106" s="59">
        <v>30.84</v>
      </c>
      <c r="K106" s="60">
        <v>494</v>
      </c>
      <c r="L106" s="59"/>
    </row>
    <row r="107" spans="1:12" ht="15" x14ac:dyDescent="0.25">
      <c r="A107" s="21"/>
      <c r="B107" s="13"/>
      <c r="C107" s="54"/>
      <c r="D107" s="63" t="s">
        <v>23</v>
      </c>
      <c r="E107" s="58" t="s">
        <v>91</v>
      </c>
      <c r="F107" s="59">
        <v>100</v>
      </c>
      <c r="G107" s="59">
        <v>8.1999999999999993</v>
      </c>
      <c r="H107" s="59">
        <v>8.7799999999999994</v>
      </c>
      <c r="I107" s="59">
        <v>42.6</v>
      </c>
      <c r="J107" s="59">
        <v>239.67</v>
      </c>
      <c r="K107" s="60" t="s">
        <v>92</v>
      </c>
      <c r="L107" s="59"/>
    </row>
    <row r="108" spans="1:12" ht="15" x14ac:dyDescent="0.25">
      <c r="A108" s="21"/>
      <c r="B108" s="13"/>
      <c r="C108" s="54"/>
      <c r="D108" s="64"/>
      <c r="E108" s="58"/>
      <c r="F108" s="59"/>
      <c r="G108" s="59"/>
      <c r="H108" s="59"/>
      <c r="I108" s="59"/>
      <c r="J108" s="59"/>
      <c r="K108" s="60"/>
      <c r="L108" s="59"/>
    </row>
    <row r="109" spans="1:12" ht="15" x14ac:dyDescent="0.25">
      <c r="A109" s="21"/>
      <c r="B109" s="13"/>
      <c r="C109" s="54"/>
      <c r="D109" s="64"/>
      <c r="E109" s="58"/>
      <c r="F109" s="59"/>
      <c r="G109" s="59"/>
      <c r="H109" s="59"/>
      <c r="I109" s="59"/>
      <c r="J109" s="59"/>
      <c r="K109" s="60"/>
      <c r="L109" s="59"/>
    </row>
    <row r="110" spans="1:12" ht="15" x14ac:dyDescent="0.25">
      <c r="A110" s="21"/>
      <c r="B110" s="13"/>
      <c r="C110" s="54"/>
      <c r="D110" s="65" t="s">
        <v>33</v>
      </c>
      <c r="E110" s="55"/>
      <c r="F110" s="56">
        <f>SUM(F106:F107)</f>
        <v>300</v>
      </c>
      <c r="G110" s="56">
        <f>SUM(G106:G107)</f>
        <v>8.4599999999999991</v>
      </c>
      <c r="H110" s="56">
        <f>SUM(H106:H107)</f>
        <v>8.7799999999999994</v>
      </c>
      <c r="I110" s="56">
        <f>SUM(I106:I107)</f>
        <v>49.84</v>
      </c>
      <c r="J110" s="56">
        <f>SUM(J106:J107)</f>
        <v>270.51</v>
      </c>
      <c r="K110" s="57"/>
      <c r="L110" s="56"/>
    </row>
    <row r="111" spans="1:12" ht="15.75" customHeight="1" thickBot="1" x14ac:dyDescent="0.25">
      <c r="A111" s="26">
        <f>A92</f>
        <v>1</v>
      </c>
      <c r="B111" s="27">
        <f>B92</f>
        <v>5</v>
      </c>
      <c r="C111" s="51" t="s">
        <v>4</v>
      </c>
      <c r="D111" s="52"/>
      <c r="E111" s="28"/>
      <c r="F111" s="29">
        <f>F97+F105+F110</f>
        <v>1500</v>
      </c>
      <c r="G111" s="29">
        <f>G97+G105+G110</f>
        <v>51.780000000000008</v>
      </c>
      <c r="H111" s="29">
        <f>H97+H105+H110</f>
        <v>51.85</v>
      </c>
      <c r="I111" s="29">
        <f>I97+I105+I110</f>
        <v>232.76000000000002</v>
      </c>
      <c r="J111" s="29">
        <f>J97+J105+J110</f>
        <v>1562.11</v>
      </c>
      <c r="K111" s="29"/>
      <c r="L111" s="29">
        <f>L97+L105</f>
        <v>0</v>
      </c>
    </row>
    <row r="112" spans="1:12" ht="15" x14ac:dyDescent="0.25">
      <c r="A112" s="18">
        <v>2</v>
      </c>
      <c r="B112" s="19">
        <v>1</v>
      </c>
      <c r="C112" s="20" t="s">
        <v>20</v>
      </c>
      <c r="D112" s="5" t="s">
        <v>21</v>
      </c>
      <c r="E112" s="36" t="s">
        <v>93</v>
      </c>
      <c r="F112" s="37">
        <v>200</v>
      </c>
      <c r="G112" s="37">
        <v>5.64</v>
      </c>
      <c r="H112" s="37">
        <v>7.16</v>
      </c>
      <c r="I112" s="37">
        <v>33.42</v>
      </c>
      <c r="J112" s="37">
        <v>220.62</v>
      </c>
      <c r="K112" s="38">
        <v>268</v>
      </c>
      <c r="L112" s="37"/>
    </row>
    <row r="113" spans="1:12" ht="15" x14ac:dyDescent="0.25">
      <c r="A113" s="21"/>
      <c r="B113" s="13"/>
      <c r="C113" s="10"/>
      <c r="D113" s="7" t="s">
        <v>22</v>
      </c>
      <c r="E113" s="39" t="s">
        <v>40</v>
      </c>
      <c r="F113" s="40">
        <v>200</v>
      </c>
      <c r="G113" s="40">
        <v>0.2</v>
      </c>
      <c r="H113" s="40">
        <v>0</v>
      </c>
      <c r="I113" s="40">
        <v>7.02</v>
      </c>
      <c r="J113" s="40">
        <v>28.46</v>
      </c>
      <c r="K113" s="41">
        <v>493</v>
      </c>
      <c r="L113" s="40"/>
    </row>
    <row r="114" spans="1:12" ht="15" x14ac:dyDescent="0.25">
      <c r="A114" s="21"/>
      <c r="B114" s="13"/>
      <c r="C114" s="10"/>
      <c r="D114" s="7" t="s">
        <v>23</v>
      </c>
      <c r="E114" s="39" t="s">
        <v>94</v>
      </c>
      <c r="F114" s="40">
        <v>100</v>
      </c>
      <c r="G114" s="40">
        <v>10.82</v>
      </c>
      <c r="H114" s="40">
        <v>10.36</v>
      </c>
      <c r="I114" s="40">
        <v>23.43</v>
      </c>
      <c r="J114" s="40">
        <v>220.19</v>
      </c>
      <c r="K114" s="41">
        <v>574</v>
      </c>
      <c r="L114" s="40"/>
    </row>
    <row r="115" spans="1:12" ht="15" x14ac:dyDescent="0.25">
      <c r="A115" s="21"/>
      <c r="B115" s="13"/>
      <c r="C115" s="10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1"/>
      <c r="B116" s="13"/>
      <c r="C116" s="10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5"/>
      <c r="C117" s="8"/>
      <c r="D117" s="16" t="s">
        <v>33</v>
      </c>
      <c r="E117" s="9"/>
      <c r="F117" s="17">
        <f>SUM(F112:F116)</f>
        <v>500</v>
      </c>
      <c r="G117" s="17">
        <f>SUM(G112:G116)</f>
        <v>16.66</v>
      </c>
      <c r="H117" s="17">
        <f>SUM(H112:H116)</f>
        <v>17.52</v>
      </c>
      <c r="I117" s="17">
        <f>SUM(I112:I116)</f>
        <v>63.87</v>
      </c>
      <c r="J117" s="17">
        <f>SUM(J112:J116)</f>
        <v>469.27</v>
      </c>
      <c r="K117" s="23"/>
      <c r="L117" s="17">
        <f>SUM(L112:L116)</f>
        <v>0</v>
      </c>
    </row>
    <row r="118" spans="1:12" ht="15" x14ac:dyDescent="0.25">
      <c r="A118" s="21">
        <v>2</v>
      </c>
      <c r="B118" s="13">
        <v>1</v>
      </c>
      <c r="C118" s="61" t="s">
        <v>25</v>
      </c>
      <c r="D118" s="7" t="s">
        <v>27</v>
      </c>
      <c r="E118" s="39" t="s">
        <v>95</v>
      </c>
      <c r="F118" s="40">
        <v>200</v>
      </c>
      <c r="G118" s="40">
        <v>6.5</v>
      </c>
      <c r="H118" s="40">
        <v>7.94</v>
      </c>
      <c r="I118" s="40">
        <v>12.86</v>
      </c>
      <c r="J118" s="40">
        <v>154.36000000000001</v>
      </c>
      <c r="K118" s="41" t="s">
        <v>97</v>
      </c>
      <c r="L118" s="40"/>
    </row>
    <row r="119" spans="1:12" ht="15" x14ac:dyDescent="0.25">
      <c r="A119" s="21"/>
      <c r="B119" s="13"/>
      <c r="C119" s="10"/>
      <c r="D119" s="7" t="s">
        <v>28</v>
      </c>
      <c r="E119" s="39" t="s">
        <v>96</v>
      </c>
      <c r="F119" s="40">
        <v>90</v>
      </c>
      <c r="G119" s="40">
        <v>9.35</v>
      </c>
      <c r="H119" s="40">
        <v>12.48</v>
      </c>
      <c r="I119" s="40">
        <v>10.28</v>
      </c>
      <c r="J119" s="40">
        <v>224.3</v>
      </c>
      <c r="K119" s="41" t="s">
        <v>98</v>
      </c>
      <c r="L119" s="40"/>
    </row>
    <row r="120" spans="1:12" ht="15" x14ac:dyDescent="0.25">
      <c r="A120" s="21"/>
      <c r="B120" s="13"/>
      <c r="C120" s="10"/>
      <c r="D120" s="7" t="s">
        <v>29</v>
      </c>
      <c r="E120" s="39" t="s">
        <v>44</v>
      </c>
      <c r="F120" s="40">
        <v>150</v>
      </c>
      <c r="G120" s="40">
        <v>5.8</v>
      </c>
      <c r="H120" s="40">
        <v>3.91</v>
      </c>
      <c r="I120" s="40">
        <v>43.55</v>
      </c>
      <c r="J120" s="40">
        <v>201.4</v>
      </c>
      <c r="K120" s="41">
        <v>291</v>
      </c>
      <c r="L120" s="40"/>
    </row>
    <row r="121" spans="1:12" ht="15" x14ac:dyDescent="0.25">
      <c r="A121" s="21"/>
      <c r="B121" s="13"/>
      <c r="C121" s="10"/>
      <c r="D121" s="7" t="s">
        <v>30</v>
      </c>
      <c r="E121" s="39" t="s">
        <v>45</v>
      </c>
      <c r="F121" s="40">
        <v>200</v>
      </c>
      <c r="G121" s="40">
        <v>0.08</v>
      </c>
      <c r="H121" s="40">
        <v>0</v>
      </c>
      <c r="I121" s="40">
        <v>10.62</v>
      </c>
      <c r="J121" s="40">
        <v>40.44</v>
      </c>
      <c r="K121" s="41">
        <v>508</v>
      </c>
      <c r="L121" s="40"/>
    </row>
    <row r="122" spans="1:12" ht="15" x14ac:dyDescent="0.25">
      <c r="A122" s="21"/>
      <c r="B122" s="13"/>
      <c r="C122" s="10"/>
      <c r="D122" s="7" t="s">
        <v>31</v>
      </c>
      <c r="E122" s="39" t="s">
        <v>46</v>
      </c>
      <c r="F122" s="40">
        <v>30</v>
      </c>
      <c r="G122" s="40">
        <v>2.37</v>
      </c>
      <c r="H122" s="40">
        <v>0.3</v>
      </c>
      <c r="I122" s="40">
        <v>14.76</v>
      </c>
      <c r="J122" s="40">
        <v>70.5</v>
      </c>
      <c r="K122" s="41">
        <v>108</v>
      </c>
      <c r="L122" s="40"/>
    </row>
    <row r="123" spans="1:12" ht="15" x14ac:dyDescent="0.25">
      <c r="A123" s="21"/>
      <c r="B123" s="13"/>
      <c r="C123" s="10"/>
      <c r="D123" s="7" t="s">
        <v>32</v>
      </c>
      <c r="E123" s="39" t="s">
        <v>47</v>
      </c>
      <c r="F123" s="40">
        <v>30</v>
      </c>
      <c r="G123" s="40">
        <v>1.98</v>
      </c>
      <c r="H123" s="40">
        <v>0.36</v>
      </c>
      <c r="I123" s="40">
        <v>10.02</v>
      </c>
      <c r="J123" s="40">
        <v>52.2</v>
      </c>
      <c r="K123" s="41">
        <v>109</v>
      </c>
      <c r="L123" s="40"/>
    </row>
    <row r="124" spans="1:12" ht="15" x14ac:dyDescent="0.25">
      <c r="A124" s="21"/>
      <c r="B124" s="13"/>
      <c r="C124" s="10"/>
      <c r="D124" s="6"/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21"/>
      <c r="B125" s="13"/>
      <c r="C125" s="10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22"/>
      <c r="B126" s="15"/>
      <c r="C126" s="8"/>
      <c r="D126" s="16" t="s">
        <v>33</v>
      </c>
      <c r="E126" s="9"/>
      <c r="F126" s="17">
        <f>SUM(F118:F125)</f>
        <v>700</v>
      </c>
      <c r="G126" s="17">
        <f>SUM(G118:G125)</f>
        <v>26.08</v>
      </c>
      <c r="H126" s="17">
        <f>SUM(H118:H125)</f>
        <v>24.990000000000002</v>
      </c>
      <c r="I126" s="17">
        <f>SUM(I118:I125)</f>
        <v>102.09</v>
      </c>
      <c r="J126" s="17">
        <f>SUM(J118:J125)</f>
        <v>743.2</v>
      </c>
      <c r="K126" s="23"/>
      <c r="L126" s="17">
        <f>SUM(L118:L125)</f>
        <v>0</v>
      </c>
    </row>
    <row r="127" spans="1:12" ht="15" x14ac:dyDescent="0.25">
      <c r="A127" s="21">
        <v>2</v>
      </c>
      <c r="B127" s="13">
        <v>1</v>
      </c>
      <c r="C127" s="62" t="s">
        <v>49</v>
      </c>
      <c r="D127" s="63" t="s">
        <v>30</v>
      </c>
      <c r="E127" s="58" t="s">
        <v>84</v>
      </c>
      <c r="F127" s="59">
        <v>200</v>
      </c>
      <c r="G127" s="59">
        <v>0</v>
      </c>
      <c r="H127" s="59">
        <v>0</v>
      </c>
      <c r="I127" s="59">
        <v>19</v>
      </c>
      <c r="J127" s="59">
        <v>75</v>
      </c>
      <c r="K127" s="60" t="s">
        <v>86</v>
      </c>
      <c r="L127" s="59"/>
    </row>
    <row r="128" spans="1:12" ht="15" x14ac:dyDescent="0.25">
      <c r="A128" s="21"/>
      <c r="B128" s="13"/>
      <c r="C128" s="54"/>
      <c r="D128" s="63" t="s">
        <v>23</v>
      </c>
      <c r="E128" s="58" t="s">
        <v>99</v>
      </c>
      <c r="F128" s="59">
        <v>100</v>
      </c>
      <c r="G128" s="59">
        <v>8.3000000000000007</v>
      </c>
      <c r="H128" s="59">
        <v>10.199999999999999</v>
      </c>
      <c r="I128" s="59">
        <v>28.3</v>
      </c>
      <c r="J128" s="59">
        <v>276.32</v>
      </c>
      <c r="K128" s="60"/>
      <c r="L128" s="59"/>
    </row>
    <row r="129" spans="1:12" ht="15" x14ac:dyDescent="0.25">
      <c r="A129" s="21"/>
      <c r="B129" s="13"/>
      <c r="C129" s="54"/>
      <c r="D129" s="64"/>
      <c r="E129" s="58"/>
      <c r="F129" s="59"/>
      <c r="G129" s="59"/>
      <c r="H129" s="59"/>
      <c r="I129" s="59"/>
      <c r="J129" s="59"/>
      <c r="K129" s="60"/>
      <c r="L129" s="59"/>
    </row>
    <row r="130" spans="1:12" ht="15" x14ac:dyDescent="0.25">
      <c r="A130" s="21"/>
      <c r="B130" s="13"/>
      <c r="C130" s="54"/>
      <c r="D130" s="64"/>
      <c r="E130" s="58"/>
      <c r="F130" s="59"/>
      <c r="G130" s="59"/>
      <c r="H130" s="59"/>
      <c r="I130" s="59"/>
      <c r="J130" s="59"/>
      <c r="K130" s="60"/>
      <c r="L130" s="59"/>
    </row>
    <row r="131" spans="1:12" ht="15" x14ac:dyDescent="0.25">
      <c r="A131" s="21"/>
      <c r="B131" s="13"/>
      <c r="C131" s="54"/>
      <c r="D131" s="65" t="s">
        <v>33</v>
      </c>
      <c r="E131" s="55"/>
      <c r="F131" s="56">
        <f>SUM(F127:F128)</f>
        <v>300</v>
      </c>
      <c r="G131" s="56">
        <f>SUM(G127:G128)</f>
        <v>8.3000000000000007</v>
      </c>
      <c r="H131" s="56">
        <f>SUM(H127:H128)</f>
        <v>10.199999999999999</v>
      </c>
      <c r="I131" s="56">
        <f>SUM(I127:I128)</f>
        <v>47.3</v>
      </c>
      <c r="J131" s="56">
        <f>SUM(J127:J128)</f>
        <v>351.32</v>
      </c>
      <c r="K131" s="57"/>
      <c r="L131" s="56"/>
    </row>
    <row r="132" spans="1:12" ht="15.75" thickBot="1" x14ac:dyDescent="0.25">
      <c r="A132" s="26">
        <f>A112</f>
        <v>2</v>
      </c>
      <c r="B132" s="27">
        <f>B112</f>
        <v>1</v>
      </c>
      <c r="C132" s="51" t="s">
        <v>4</v>
      </c>
      <c r="D132" s="52"/>
      <c r="E132" s="28"/>
      <c r="F132" s="29">
        <f>F117+F126+F131</f>
        <v>1500</v>
      </c>
      <c r="G132" s="29">
        <f>G117+G126+G131</f>
        <v>51.039999999999992</v>
      </c>
      <c r="H132" s="29">
        <f>H117+H126+H131</f>
        <v>52.710000000000008</v>
      </c>
      <c r="I132" s="29">
        <f>I117+I126+I131</f>
        <v>213.26</v>
      </c>
      <c r="J132" s="29">
        <f>J117+J126+J131</f>
        <v>1563.79</v>
      </c>
      <c r="K132" s="29"/>
      <c r="L132" s="29">
        <f>L117+L126</f>
        <v>0</v>
      </c>
    </row>
    <row r="133" spans="1:12" ht="15" x14ac:dyDescent="0.25">
      <c r="A133" s="12">
        <v>2</v>
      </c>
      <c r="B133" s="13">
        <v>2</v>
      </c>
      <c r="C133" s="20" t="s">
        <v>20</v>
      </c>
      <c r="D133" s="5" t="s">
        <v>21</v>
      </c>
      <c r="E133" s="36" t="s">
        <v>100</v>
      </c>
      <c r="F133" s="37">
        <v>200</v>
      </c>
      <c r="G133" s="37">
        <v>14.12</v>
      </c>
      <c r="H133" s="37">
        <v>16.899999999999999</v>
      </c>
      <c r="I133" s="37">
        <v>33.78</v>
      </c>
      <c r="J133" s="37">
        <v>379.56</v>
      </c>
      <c r="K133" s="38">
        <v>233</v>
      </c>
      <c r="L133" s="37"/>
    </row>
    <row r="134" spans="1:12" ht="15" x14ac:dyDescent="0.25">
      <c r="A134" s="12"/>
      <c r="B134" s="13"/>
      <c r="C134" s="10"/>
      <c r="D134" s="7" t="s">
        <v>22</v>
      </c>
      <c r="E134" s="39" t="s">
        <v>40</v>
      </c>
      <c r="F134" s="40">
        <v>200</v>
      </c>
      <c r="G134" s="40">
        <v>0.2</v>
      </c>
      <c r="H134" s="40">
        <v>0</v>
      </c>
      <c r="I134" s="40">
        <v>7.02</v>
      </c>
      <c r="J134" s="40">
        <v>28.46</v>
      </c>
      <c r="K134" s="41">
        <v>493</v>
      </c>
      <c r="L134" s="40"/>
    </row>
    <row r="135" spans="1:12" ht="15" x14ac:dyDescent="0.25">
      <c r="A135" s="12"/>
      <c r="B135" s="13"/>
      <c r="C135" s="10"/>
      <c r="D135" s="7" t="s">
        <v>23</v>
      </c>
      <c r="E135" s="39" t="s">
        <v>54</v>
      </c>
      <c r="F135" s="40">
        <v>100</v>
      </c>
      <c r="G135" s="40">
        <v>3.08</v>
      </c>
      <c r="H135" s="40">
        <v>1.83</v>
      </c>
      <c r="I135" s="40">
        <v>52.06</v>
      </c>
      <c r="J135" s="40">
        <v>318</v>
      </c>
      <c r="K135" s="41">
        <v>564</v>
      </c>
      <c r="L135" s="40"/>
    </row>
    <row r="136" spans="1:12" ht="15" x14ac:dyDescent="0.25">
      <c r="A136" s="12"/>
      <c r="B136" s="13"/>
      <c r="C136" s="10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2"/>
      <c r="B137" s="13"/>
      <c r="C137" s="10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4"/>
      <c r="B138" s="15"/>
      <c r="C138" s="8"/>
      <c r="D138" s="16" t="s">
        <v>33</v>
      </c>
      <c r="E138" s="9"/>
      <c r="F138" s="17">
        <f>SUM(F133:F137)</f>
        <v>500</v>
      </c>
      <c r="G138" s="17">
        <f>SUM(G133:G137)</f>
        <v>17.399999999999999</v>
      </c>
      <c r="H138" s="17">
        <f>SUM(H133:H137)</f>
        <v>18.729999999999997</v>
      </c>
      <c r="I138" s="17">
        <f>SUM(I133:I137)</f>
        <v>92.86</v>
      </c>
      <c r="J138" s="17">
        <f>SUM(J133:J137)</f>
        <v>726.02</v>
      </c>
      <c r="K138" s="23"/>
      <c r="L138" s="17">
        <f>SUM(L133:L137)</f>
        <v>0</v>
      </c>
    </row>
    <row r="139" spans="1:12" ht="15" x14ac:dyDescent="0.25">
      <c r="A139" s="12">
        <v>2</v>
      </c>
      <c r="B139" s="13">
        <v>2</v>
      </c>
      <c r="C139" s="61" t="s">
        <v>25</v>
      </c>
      <c r="D139" s="7" t="s">
        <v>27</v>
      </c>
      <c r="E139" s="39" t="s">
        <v>89</v>
      </c>
      <c r="F139" s="40">
        <v>200</v>
      </c>
      <c r="G139" s="40">
        <v>5.16</v>
      </c>
      <c r="H139" s="40">
        <v>4.18</v>
      </c>
      <c r="I139" s="40">
        <v>32.159999999999997</v>
      </c>
      <c r="J139" s="40">
        <v>198.3</v>
      </c>
      <c r="K139" s="41">
        <v>147</v>
      </c>
      <c r="L139" s="40"/>
    </row>
    <row r="140" spans="1:12" ht="15" x14ac:dyDescent="0.25">
      <c r="A140" s="12"/>
      <c r="B140" s="13"/>
      <c r="C140" s="10"/>
      <c r="D140" s="7" t="s">
        <v>28</v>
      </c>
      <c r="E140" s="39" t="s">
        <v>88</v>
      </c>
      <c r="F140" s="40">
        <v>240</v>
      </c>
      <c r="G140" s="40">
        <v>15.17</v>
      </c>
      <c r="H140" s="40">
        <v>18.47</v>
      </c>
      <c r="I140" s="40">
        <v>45.26</v>
      </c>
      <c r="J140" s="40">
        <v>435.06</v>
      </c>
      <c r="K140" s="41">
        <v>406</v>
      </c>
      <c r="L140" s="40"/>
    </row>
    <row r="141" spans="1:12" ht="15" x14ac:dyDescent="0.25">
      <c r="A141" s="12"/>
      <c r="B141" s="13"/>
      <c r="C141" s="10"/>
      <c r="D141" s="7" t="s">
        <v>30</v>
      </c>
      <c r="E141" s="39" t="s">
        <v>69</v>
      </c>
      <c r="F141" s="40">
        <v>200</v>
      </c>
      <c r="G141" s="40">
        <v>0.32</v>
      </c>
      <c r="H141" s="40">
        <v>0.14000000000000001</v>
      </c>
      <c r="I141" s="40">
        <v>11.46</v>
      </c>
      <c r="J141" s="40">
        <v>48.32</v>
      </c>
      <c r="K141" s="41">
        <v>519</v>
      </c>
      <c r="L141" s="40"/>
    </row>
    <row r="142" spans="1:12" ht="15" x14ac:dyDescent="0.25">
      <c r="A142" s="12"/>
      <c r="B142" s="13"/>
      <c r="C142" s="10"/>
      <c r="D142" s="7" t="s">
        <v>31</v>
      </c>
      <c r="E142" s="39" t="s">
        <v>46</v>
      </c>
      <c r="F142" s="40">
        <v>30</v>
      </c>
      <c r="G142" s="40">
        <v>2.37</v>
      </c>
      <c r="H142" s="40">
        <v>0.3</v>
      </c>
      <c r="I142" s="40">
        <v>14.76</v>
      </c>
      <c r="J142" s="40">
        <v>70.5</v>
      </c>
      <c r="K142" s="41">
        <v>108</v>
      </c>
      <c r="L142" s="40"/>
    </row>
    <row r="143" spans="1:12" ht="15" x14ac:dyDescent="0.25">
      <c r="A143" s="12"/>
      <c r="B143" s="13"/>
      <c r="C143" s="10"/>
      <c r="D143" s="7" t="s">
        <v>32</v>
      </c>
      <c r="E143" s="39" t="s">
        <v>47</v>
      </c>
      <c r="F143" s="40">
        <v>30</v>
      </c>
      <c r="G143" s="40">
        <v>1.98</v>
      </c>
      <c r="H143" s="40">
        <v>0.36</v>
      </c>
      <c r="I143" s="40">
        <v>10.02</v>
      </c>
      <c r="J143" s="40">
        <v>52.2</v>
      </c>
      <c r="K143" s="41">
        <v>109</v>
      </c>
      <c r="L143" s="40"/>
    </row>
    <row r="144" spans="1:12" ht="15" x14ac:dyDescent="0.25">
      <c r="A144" s="12"/>
      <c r="B144" s="13"/>
      <c r="C144" s="10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12"/>
      <c r="B145" s="13"/>
      <c r="C145" s="1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14"/>
      <c r="B146" s="15"/>
      <c r="C146" s="8"/>
      <c r="D146" s="16" t="s">
        <v>33</v>
      </c>
      <c r="E146" s="9"/>
      <c r="F146" s="17">
        <f>SUM(F139:F145)</f>
        <v>700</v>
      </c>
      <c r="G146" s="17">
        <f>SUM(G139:G145)</f>
        <v>25</v>
      </c>
      <c r="H146" s="17">
        <f>SUM(H139:H145)</f>
        <v>23.45</v>
      </c>
      <c r="I146" s="17">
        <f>SUM(I139:I145)</f>
        <v>113.66</v>
      </c>
      <c r="J146" s="17">
        <f>SUM(J139:J145)</f>
        <v>804.38000000000011</v>
      </c>
      <c r="K146" s="23"/>
      <c r="L146" s="17">
        <f>SUM(L139:L145)</f>
        <v>0</v>
      </c>
    </row>
    <row r="147" spans="1:12" ht="15" x14ac:dyDescent="0.25">
      <c r="A147" s="14">
        <v>2</v>
      </c>
      <c r="B147" s="15">
        <v>2</v>
      </c>
      <c r="C147" s="62" t="s">
        <v>49</v>
      </c>
      <c r="D147" s="63" t="s">
        <v>30</v>
      </c>
      <c r="E147" s="58" t="s">
        <v>101</v>
      </c>
      <c r="F147" s="59">
        <v>200</v>
      </c>
      <c r="G147" s="59">
        <v>0.3</v>
      </c>
      <c r="H147" s="59">
        <v>0.12</v>
      </c>
      <c r="I147" s="59">
        <v>9.18</v>
      </c>
      <c r="J147" s="59">
        <v>39.74</v>
      </c>
      <c r="K147" s="60" t="s">
        <v>103</v>
      </c>
      <c r="L147" s="59"/>
    </row>
    <row r="148" spans="1:12" ht="15" x14ac:dyDescent="0.25">
      <c r="A148" s="14"/>
      <c r="B148" s="15"/>
      <c r="C148" s="54"/>
      <c r="D148" s="63" t="s">
        <v>23</v>
      </c>
      <c r="E148" s="58" t="s">
        <v>102</v>
      </c>
      <c r="F148" s="59">
        <v>100</v>
      </c>
      <c r="G148" s="59">
        <v>7.7</v>
      </c>
      <c r="H148" s="59">
        <v>7.8</v>
      </c>
      <c r="I148" s="59">
        <v>40.31</v>
      </c>
      <c r="J148" s="59">
        <v>223.45</v>
      </c>
      <c r="K148" s="60">
        <v>426</v>
      </c>
      <c r="L148" s="59"/>
    </row>
    <row r="149" spans="1:12" ht="15" x14ac:dyDescent="0.25">
      <c r="A149" s="14"/>
      <c r="B149" s="15"/>
      <c r="C149" s="54"/>
      <c r="D149" s="64"/>
      <c r="E149" s="58"/>
      <c r="F149" s="59"/>
      <c r="G149" s="59"/>
      <c r="H149" s="59"/>
      <c r="I149" s="59"/>
      <c r="J149" s="59"/>
      <c r="K149" s="60"/>
      <c r="L149" s="59"/>
    </row>
    <row r="150" spans="1:12" ht="15" x14ac:dyDescent="0.25">
      <c r="A150" s="14"/>
      <c r="B150" s="15"/>
      <c r="C150" s="54"/>
      <c r="D150" s="64"/>
      <c r="E150" s="58"/>
      <c r="F150" s="59"/>
      <c r="G150" s="59"/>
      <c r="H150" s="59"/>
      <c r="I150" s="59"/>
      <c r="J150" s="59"/>
      <c r="K150" s="60"/>
      <c r="L150" s="59"/>
    </row>
    <row r="151" spans="1:12" ht="15" x14ac:dyDescent="0.25">
      <c r="A151" s="14"/>
      <c r="B151" s="15"/>
      <c r="C151" s="54"/>
      <c r="D151" s="65" t="s">
        <v>33</v>
      </c>
      <c r="E151" s="55"/>
      <c r="F151" s="56">
        <f>SUM(F147:F148)</f>
        <v>300</v>
      </c>
      <c r="G151" s="56">
        <f>SUM(G147:G148)</f>
        <v>8</v>
      </c>
      <c r="H151" s="56">
        <f>SUM(H147:H148)</f>
        <v>7.92</v>
      </c>
      <c r="I151" s="56">
        <f>SUM(I147:I148)</f>
        <v>49.49</v>
      </c>
      <c r="J151" s="56">
        <f>SUM(J147:J148)</f>
        <v>263.19</v>
      </c>
      <c r="K151" s="57"/>
      <c r="L151" s="56"/>
    </row>
    <row r="152" spans="1:12" ht="15.75" thickBot="1" x14ac:dyDescent="0.25">
      <c r="A152" s="30">
        <f>A133</f>
        <v>2</v>
      </c>
      <c r="B152" s="30">
        <f>B133</f>
        <v>2</v>
      </c>
      <c r="C152" s="51" t="s">
        <v>4</v>
      </c>
      <c r="D152" s="52"/>
      <c r="E152" s="28"/>
      <c r="F152" s="29">
        <f>F138+F146+F151</f>
        <v>1500</v>
      </c>
      <c r="G152" s="29">
        <f>G138+G146+G151</f>
        <v>50.4</v>
      </c>
      <c r="H152" s="29">
        <f>H138+H146+H151</f>
        <v>50.099999999999994</v>
      </c>
      <c r="I152" s="29">
        <f>I138+I146+I151</f>
        <v>256.01</v>
      </c>
      <c r="J152" s="29">
        <f>J138+J146+J151</f>
        <v>1793.5900000000001</v>
      </c>
      <c r="K152" s="29"/>
      <c r="L152" s="29">
        <f>L138+L146</f>
        <v>0</v>
      </c>
    </row>
    <row r="153" spans="1:12" ht="15" x14ac:dyDescent="0.25">
      <c r="A153" s="18">
        <v>2</v>
      </c>
      <c r="B153" s="19">
        <v>3</v>
      </c>
      <c r="C153" s="20" t="s">
        <v>20</v>
      </c>
      <c r="D153" s="5" t="s">
        <v>21</v>
      </c>
      <c r="E153" s="36" t="s">
        <v>104</v>
      </c>
      <c r="F153" s="37">
        <v>200</v>
      </c>
      <c r="G153" s="37">
        <v>7.82</v>
      </c>
      <c r="H153" s="37">
        <v>7.04</v>
      </c>
      <c r="I153" s="37">
        <v>22.6</v>
      </c>
      <c r="J153" s="37">
        <v>236.5</v>
      </c>
      <c r="K153" s="38">
        <v>250</v>
      </c>
      <c r="L153" s="37"/>
    </row>
    <row r="154" spans="1:12" ht="15" x14ac:dyDescent="0.25">
      <c r="A154" s="21"/>
      <c r="B154" s="13"/>
      <c r="C154" s="10"/>
      <c r="D154" s="7" t="s">
        <v>22</v>
      </c>
      <c r="E154" s="39" t="s">
        <v>40</v>
      </c>
      <c r="F154" s="40">
        <v>200</v>
      </c>
      <c r="G154" s="40">
        <v>0.2</v>
      </c>
      <c r="H154" s="40">
        <v>0</v>
      </c>
      <c r="I154" s="40">
        <v>7.02</v>
      </c>
      <c r="J154" s="40">
        <v>28.46</v>
      </c>
      <c r="K154" s="41">
        <v>493</v>
      </c>
      <c r="L154" s="40"/>
    </row>
    <row r="155" spans="1:12" ht="15.75" customHeight="1" x14ac:dyDescent="0.25">
      <c r="A155" s="21"/>
      <c r="B155" s="13"/>
      <c r="C155" s="10"/>
      <c r="D155" s="7" t="s">
        <v>23</v>
      </c>
      <c r="E155" s="39" t="s">
        <v>105</v>
      </c>
      <c r="F155" s="40">
        <v>100</v>
      </c>
      <c r="G155" s="40">
        <v>8.74</v>
      </c>
      <c r="H155" s="40">
        <v>10.56</v>
      </c>
      <c r="I155" s="40">
        <v>51.43</v>
      </c>
      <c r="J155" s="40">
        <v>298.3</v>
      </c>
      <c r="K155" s="41">
        <v>563</v>
      </c>
      <c r="L155" s="40"/>
    </row>
    <row r="156" spans="1:12" ht="15" x14ac:dyDescent="0.25">
      <c r="A156" s="21"/>
      <c r="B156" s="13"/>
      <c r="C156" s="10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 x14ac:dyDescent="0.25">
      <c r="A157" s="21"/>
      <c r="B157" s="13"/>
      <c r="C157" s="10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2"/>
      <c r="B158" s="15"/>
      <c r="C158" s="8"/>
      <c r="D158" s="16" t="s">
        <v>33</v>
      </c>
      <c r="E158" s="9"/>
      <c r="F158" s="17">
        <f>SUM(F153:F157)</f>
        <v>500</v>
      </c>
      <c r="G158" s="17">
        <f>SUM(G153:G157)</f>
        <v>16.759999999999998</v>
      </c>
      <c r="H158" s="17">
        <f>SUM(H153:H157)</f>
        <v>17.600000000000001</v>
      </c>
      <c r="I158" s="17">
        <f>SUM(I153:I157)</f>
        <v>81.05</v>
      </c>
      <c r="J158" s="17">
        <f>SUM(J153:J157)</f>
        <v>563.26</v>
      </c>
      <c r="K158" s="23"/>
      <c r="L158" s="17">
        <f>SUM(L153:L157)</f>
        <v>0</v>
      </c>
    </row>
    <row r="159" spans="1:12" ht="15" x14ac:dyDescent="0.25">
      <c r="A159" s="21">
        <v>2</v>
      </c>
      <c r="B159" s="13">
        <v>3</v>
      </c>
      <c r="C159" s="61" t="s">
        <v>25</v>
      </c>
      <c r="D159" s="7" t="s">
        <v>27</v>
      </c>
      <c r="E159" s="39" t="s">
        <v>56</v>
      </c>
      <c r="F159" s="40">
        <v>200</v>
      </c>
      <c r="G159" s="40">
        <v>2.46</v>
      </c>
      <c r="H159" s="40">
        <v>7.36</v>
      </c>
      <c r="I159" s="40">
        <v>13.94</v>
      </c>
      <c r="J159" s="40">
        <v>155.46</v>
      </c>
      <c r="K159" s="41" t="s">
        <v>60</v>
      </c>
      <c r="L159" s="40"/>
    </row>
    <row r="160" spans="1:12" ht="15" x14ac:dyDescent="0.25">
      <c r="A160" s="21"/>
      <c r="B160" s="13"/>
      <c r="C160" s="10"/>
      <c r="D160" s="7" t="s">
        <v>28</v>
      </c>
      <c r="E160" s="39" t="s">
        <v>106</v>
      </c>
      <c r="F160" s="40">
        <v>90</v>
      </c>
      <c r="G160" s="40">
        <v>9.52</v>
      </c>
      <c r="H160" s="40">
        <v>8.36</v>
      </c>
      <c r="I160" s="40">
        <v>11.83</v>
      </c>
      <c r="J160" s="40">
        <v>186.12</v>
      </c>
      <c r="K160" s="41" t="s">
        <v>70</v>
      </c>
      <c r="L160" s="40"/>
    </row>
    <row r="161" spans="1:12" ht="15" x14ac:dyDescent="0.25">
      <c r="A161" s="21"/>
      <c r="B161" s="13"/>
      <c r="C161" s="10"/>
      <c r="D161" s="7" t="s">
        <v>29</v>
      </c>
      <c r="E161" s="39" t="s">
        <v>79</v>
      </c>
      <c r="F161" s="40">
        <v>150</v>
      </c>
      <c r="G161" s="40">
        <v>9.36</v>
      </c>
      <c r="H161" s="40">
        <v>9.7100000000000009</v>
      </c>
      <c r="I161" s="40">
        <v>39.909999999999997</v>
      </c>
      <c r="J161" s="40">
        <v>256.49</v>
      </c>
      <c r="K161" s="41" t="s">
        <v>83</v>
      </c>
      <c r="L161" s="40"/>
    </row>
    <row r="162" spans="1:12" ht="15" x14ac:dyDescent="0.25">
      <c r="A162" s="21"/>
      <c r="B162" s="13"/>
      <c r="C162" s="10"/>
      <c r="D162" s="7" t="s">
        <v>30</v>
      </c>
      <c r="E162" s="39" t="s">
        <v>45</v>
      </c>
      <c r="F162" s="40">
        <v>200</v>
      </c>
      <c r="G162" s="40">
        <v>0.08</v>
      </c>
      <c r="H162" s="40">
        <v>0</v>
      </c>
      <c r="I162" s="40">
        <v>10.62</v>
      </c>
      <c r="J162" s="40">
        <v>40.44</v>
      </c>
      <c r="K162" s="41">
        <v>508</v>
      </c>
      <c r="L162" s="40"/>
    </row>
    <row r="163" spans="1:12" ht="15" x14ac:dyDescent="0.25">
      <c r="A163" s="21"/>
      <c r="B163" s="13"/>
      <c r="C163" s="10"/>
      <c r="D163" s="7" t="s">
        <v>31</v>
      </c>
      <c r="E163" s="39" t="s">
        <v>46</v>
      </c>
      <c r="F163" s="40">
        <v>30</v>
      </c>
      <c r="G163" s="40">
        <v>2.37</v>
      </c>
      <c r="H163" s="40">
        <v>0.3</v>
      </c>
      <c r="I163" s="40">
        <v>14.76</v>
      </c>
      <c r="J163" s="40">
        <v>70.5</v>
      </c>
      <c r="K163" s="41">
        <v>108</v>
      </c>
      <c r="L163" s="40"/>
    </row>
    <row r="164" spans="1:12" ht="15" x14ac:dyDescent="0.25">
      <c r="A164" s="21"/>
      <c r="B164" s="13"/>
      <c r="C164" s="10"/>
      <c r="D164" s="7" t="s">
        <v>32</v>
      </c>
      <c r="E164" s="39" t="s">
        <v>47</v>
      </c>
      <c r="F164" s="40">
        <v>30</v>
      </c>
      <c r="G164" s="40">
        <v>1.98</v>
      </c>
      <c r="H164" s="40">
        <v>0.36</v>
      </c>
      <c r="I164" s="40">
        <v>10.02</v>
      </c>
      <c r="J164" s="40">
        <v>52.2</v>
      </c>
      <c r="K164" s="41">
        <v>109</v>
      </c>
      <c r="L164" s="40"/>
    </row>
    <row r="165" spans="1:12" ht="15" x14ac:dyDescent="0.25">
      <c r="A165" s="21"/>
      <c r="B165" s="13"/>
      <c r="C165" s="10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1"/>
      <c r="B166" s="13"/>
      <c r="C166" s="10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5"/>
      <c r="C167" s="8"/>
      <c r="D167" s="16" t="s">
        <v>33</v>
      </c>
      <c r="E167" s="9"/>
      <c r="F167" s="17">
        <f>SUM(F159:F166)</f>
        <v>700</v>
      </c>
      <c r="G167" s="17">
        <f>SUM(G159:G166)</f>
        <v>25.77</v>
      </c>
      <c r="H167" s="17">
        <f>SUM(H159:H166)</f>
        <v>26.09</v>
      </c>
      <c r="I167" s="17">
        <f>SUM(I159:I166)</f>
        <v>101.08</v>
      </c>
      <c r="J167" s="17">
        <f>SUM(J159:J166)</f>
        <v>761.21</v>
      </c>
      <c r="K167" s="23"/>
      <c r="L167" s="17">
        <f>SUM(L159:L166)</f>
        <v>0</v>
      </c>
    </row>
    <row r="168" spans="1:12" ht="15" x14ac:dyDescent="0.25">
      <c r="A168" s="21">
        <v>2</v>
      </c>
      <c r="B168" s="13">
        <v>3</v>
      </c>
      <c r="C168" s="62" t="s">
        <v>49</v>
      </c>
      <c r="D168" s="63" t="s">
        <v>30</v>
      </c>
      <c r="E168" s="58" t="s">
        <v>107</v>
      </c>
      <c r="F168" s="59">
        <v>200</v>
      </c>
      <c r="G168" s="59">
        <v>5.4</v>
      </c>
      <c r="H168" s="59">
        <v>5</v>
      </c>
      <c r="I168" s="59">
        <v>21.6</v>
      </c>
      <c r="J168" s="59">
        <v>112</v>
      </c>
      <c r="K168" s="60" t="s">
        <v>63</v>
      </c>
      <c r="L168" s="59"/>
    </row>
    <row r="169" spans="1:12" ht="15" x14ac:dyDescent="0.25">
      <c r="A169" s="21"/>
      <c r="B169" s="13"/>
      <c r="C169" s="54"/>
      <c r="D169" s="63" t="s">
        <v>23</v>
      </c>
      <c r="E169" s="58" t="s">
        <v>62</v>
      </c>
      <c r="F169" s="59">
        <v>100</v>
      </c>
      <c r="G169" s="59">
        <v>4.3</v>
      </c>
      <c r="H169" s="59">
        <v>6.57</v>
      </c>
      <c r="I169" s="59">
        <v>85.6</v>
      </c>
      <c r="J169" s="59">
        <v>225</v>
      </c>
      <c r="K169" s="60">
        <v>542</v>
      </c>
      <c r="L169" s="59"/>
    </row>
    <row r="170" spans="1:12" ht="15" x14ac:dyDescent="0.25">
      <c r="A170" s="21"/>
      <c r="B170" s="13"/>
      <c r="C170" s="54"/>
      <c r="D170" s="64"/>
      <c r="E170" s="58"/>
      <c r="F170" s="59"/>
      <c r="G170" s="59"/>
      <c r="H170" s="59"/>
      <c r="I170" s="59"/>
      <c r="J170" s="59"/>
      <c r="K170" s="60"/>
      <c r="L170" s="59"/>
    </row>
    <row r="171" spans="1:12" ht="15" x14ac:dyDescent="0.25">
      <c r="A171" s="21"/>
      <c r="B171" s="13"/>
      <c r="C171" s="54"/>
      <c r="D171" s="64"/>
      <c r="E171" s="58"/>
      <c r="F171" s="59"/>
      <c r="G171" s="59"/>
      <c r="H171" s="59"/>
      <c r="I171" s="59"/>
      <c r="J171" s="59"/>
      <c r="K171" s="60"/>
      <c r="L171" s="59"/>
    </row>
    <row r="172" spans="1:12" ht="15" x14ac:dyDescent="0.25">
      <c r="A172" s="21"/>
      <c r="B172" s="13"/>
      <c r="C172" s="54"/>
      <c r="D172" s="65" t="s">
        <v>33</v>
      </c>
      <c r="E172" s="55"/>
      <c r="F172" s="56">
        <f>SUM(F168:F169)</f>
        <v>300</v>
      </c>
      <c r="G172" s="56">
        <f>SUM(G168:G169)</f>
        <v>9.6999999999999993</v>
      </c>
      <c r="H172" s="56">
        <f>SUM(H168:H169)</f>
        <v>11.57</v>
      </c>
      <c r="I172" s="56">
        <f>SUM(I168:I169)</f>
        <v>107.19999999999999</v>
      </c>
      <c r="J172" s="56">
        <f>SUM(J168:J169)</f>
        <v>337</v>
      </c>
      <c r="K172" s="57"/>
      <c r="L172" s="56"/>
    </row>
    <row r="173" spans="1:12" ht="15.75" thickBot="1" x14ac:dyDescent="0.25">
      <c r="A173" s="26">
        <f>A153</f>
        <v>2</v>
      </c>
      <c r="B173" s="27">
        <f>B153</f>
        <v>3</v>
      </c>
      <c r="C173" s="51" t="s">
        <v>4</v>
      </c>
      <c r="D173" s="52"/>
      <c r="E173" s="28"/>
      <c r="F173" s="29">
        <f>F158+F167+F172</f>
        <v>1500</v>
      </c>
      <c r="G173" s="29">
        <f>G158+G167+G172</f>
        <v>52.230000000000004</v>
      </c>
      <c r="H173" s="29">
        <f>H158+H167+H172</f>
        <v>55.26</v>
      </c>
      <c r="I173" s="29">
        <f>I158+I167+I172</f>
        <v>289.33</v>
      </c>
      <c r="J173" s="29">
        <f>J158+J167+J172</f>
        <v>1661.47</v>
      </c>
      <c r="K173" s="29"/>
      <c r="L173" s="29">
        <f>L158+L167</f>
        <v>0</v>
      </c>
    </row>
    <row r="174" spans="1:12" ht="15" x14ac:dyDescent="0.25">
      <c r="A174" s="18">
        <v>2</v>
      </c>
      <c r="B174" s="19">
        <v>4</v>
      </c>
      <c r="C174" s="20" t="s">
        <v>20</v>
      </c>
      <c r="D174" s="5" t="s">
        <v>21</v>
      </c>
      <c r="E174" s="36" t="s">
        <v>108</v>
      </c>
      <c r="F174" s="37">
        <v>200</v>
      </c>
      <c r="G174" s="37">
        <v>7.16</v>
      </c>
      <c r="H174" s="37">
        <v>9.4</v>
      </c>
      <c r="I174" s="37">
        <v>28.8</v>
      </c>
      <c r="J174" s="37">
        <v>257.32</v>
      </c>
      <c r="K174" s="38">
        <v>266</v>
      </c>
      <c r="L174" s="37"/>
    </row>
    <row r="175" spans="1:12" ht="15" x14ac:dyDescent="0.25">
      <c r="A175" s="21"/>
      <c r="B175" s="13"/>
      <c r="C175" s="10"/>
      <c r="D175" s="7" t="s">
        <v>22</v>
      </c>
      <c r="E175" s="39" t="s">
        <v>50</v>
      </c>
      <c r="F175" s="40">
        <v>200</v>
      </c>
      <c r="G175" s="40">
        <v>0.26</v>
      </c>
      <c r="H175" s="40">
        <v>0</v>
      </c>
      <c r="I175" s="40">
        <v>7.24</v>
      </c>
      <c r="J175" s="40">
        <v>30.84</v>
      </c>
      <c r="K175" s="41">
        <v>494</v>
      </c>
      <c r="L175" s="40"/>
    </row>
    <row r="176" spans="1:12" ht="15" x14ac:dyDescent="0.25">
      <c r="A176" s="21"/>
      <c r="B176" s="13"/>
      <c r="C176" s="10"/>
      <c r="D176" s="7" t="s">
        <v>23</v>
      </c>
      <c r="E176" s="39" t="s">
        <v>109</v>
      </c>
      <c r="F176" s="40">
        <v>60</v>
      </c>
      <c r="G176" s="40">
        <v>6.3</v>
      </c>
      <c r="H176" s="40">
        <v>5.23</v>
      </c>
      <c r="I176" s="40">
        <v>33.119999999999997</v>
      </c>
      <c r="J176" s="40">
        <v>189.3</v>
      </c>
      <c r="K176" s="41">
        <v>540</v>
      </c>
      <c r="L176" s="40"/>
    </row>
    <row r="177" spans="1:12" ht="15" x14ac:dyDescent="0.25">
      <c r="A177" s="21"/>
      <c r="B177" s="13"/>
      <c r="C177" s="10"/>
      <c r="D177" s="67" t="s">
        <v>26</v>
      </c>
      <c r="E177" s="39" t="s">
        <v>110</v>
      </c>
      <c r="F177" s="40">
        <v>40</v>
      </c>
      <c r="G177" s="40">
        <v>5.0999999999999996</v>
      </c>
      <c r="H177" s="40">
        <v>4.5999999999999996</v>
      </c>
      <c r="I177" s="40">
        <v>0.3</v>
      </c>
      <c r="J177" s="40">
        <v>63</v>
      </c>
      <c r="K177" s="41"/>
      <c r="L177" s="40"/>
    </row>
    <row r="178" spans="1:12" ht="15" x14ac:dyDescent="0.25">
      <c r="A178" s="21"/>
      <c r="B178" s="13"/>
      <c r="C178" s="10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1"/>
      <c r="B179" s="13"/>
      <c r="C179" s="10"/>
      <c r="D179" s="6"/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2"/>
      <c r="B180" s="15"/>
      <c r="C180" s="8"/>
      <c r="D180" s="16" t="s">
        <v>33</v>
      </c>
      <c r="E180" s="9"/>
      <c r="F180" s="17">
        <f>SUM(F174:F179)</f>
        <v>500</v>
      </c>
      <c r="G180" s="17">
        <f>SUM(G174:G179)</f>
        <v>18.82</v>
      </c>
      <c r="H180" s="17">
        <f>SUM(H174:H179)</f>
        <v>19.23</v>
      </c>
      <c r="I180" s="17">
        <f>SUM(I174:I179)</f>
        <v>69.459999999999994</v>
      </c>
      <c r="J180" s="17">
        <f>SUM(J174:J179)</f>
        <v>540.46</v>
      </c>
      <c r="K180" s="23"/>
      <c r="L180" s="17">
        <f>SUM(L174:L179)</f>
        <v>0</v>
      </c>
    </row>
    <row r="181" spans="1:12" ht="15" x14ac:dyDescent="0.25">
      <c r="A181" s="21">
        <v>2</v>
      </c>
      <c r="B181" s="13">
        <v>4</v>
      </c>
      <c r="C181" s="61" t="s">
        <v>25</v>
      </c>
      <c r="D181" s="7" t="s">
        <v>27</v>
      </c>
      <c r="E181" s="39" t="s">
        <v>111</v>
      </c>
      <c r="F181" s="40">
        <v>200</v>
      </c>
      <c r="G181" s="40">
        <v>2.2400000000000002</v>
      </c>
      <c r="H181" s="40">
        <v>6.58</v>
      </c>
      <c r="I181" s="40">
        <v>17.399999999999999</v>
      </c>
      <c r="J181" s="40">
        <v>158.30000000000001</v>
      </c>
      <c r="K181" s="41" t="s">
        <v>81</v>
      </c>
      <c r="L181" s="40"/>
    </row>
    <row r="182" spans="1:12" ht="15" x14ac:dyDescent="0.25">
      <c r="A182" s="21"/>
      <c r="B182" s="13"/>
      <c r="C182" s="10"/>
      <c r="D182" s="7" t="s">
        <v>28</v>
      </c>
      <c r="E182" s="39" t="s">
        <v>112</v>
      </c>
      <c r="F182" s="40">
        <v>90</v>
      </c>
      <c r="G182" s="40">
        <v>12.28</v>
      </c>
      <c r="H182" s="40">
        <v>11.48</v>
      </c>
      <c r="I182" s="40">
        <v>10.28</v>
      </c>
      <c r="J182" s="40">
        <v>178.6</v>
      </c>
      <c r="K182" s="41" t="s">
        <v>98</v>
      </c>
      <c r="L182" s="40"/>
    </row>
    <row r="183" spans="1:12" ht="15" x14ac:dyDescent="0.25">
      <c r="A183" s="21"/>
      <c r="B183" s="13"/>
      <c r="C183" s="10"/>
      <c r="D183" s="7" t="s">
        <v>29</v>
      </c>
      <c r="E183" s="39" t="s">
        <v>58</v>
      </c>
      <c r="F183" s="40">
        <v>150</v>
      </c>
      <c r="G183" s="40">
        <v>7.61</v>
      </c>
      <c r="H183" s="40">
        <v>8.42</v>
      </c>
      <c r="I183" s="40">
        <v>47.02</v>
      </c>
      <c r="J183" s="40">
        <v>318.52</v>
      </c>
      <c r="K183" s="41">
        <v>243</v>
      </c>
      <c r="L183" s="40"/>
    </row>
    <row r="184" spans="1:12" ht="15" x14ac:dyDescent="0.25">
      <c r="A184" s="21"/>
      <c r="B184" s="13"/>
      <c r="C184" s="10"/>
      <c r="D184" s="7" t="s">
        <v>30</v>
      </c>
      <c r="E184" s="39" t="s">
        <v>45</v>
      </c>
      <c r="F184" s="40">
        <v>200</v>
      </c>
      <c r="G184" s="40">
        <v>0.08</v>
      </c>
      <c r="H184" s="40">
        <v>0</v>
      </c>
      <c r="I184" s="40">
        <v>10.62</v>
      </c>
      <c r="J184" s="40">
        <v>40.44</v>
      </c>
      <c r="K184" s="41">
        <v>508</v>
      </c>
      <c r="L184" s="40"/>
    </row>
    <row r="185" spans="1:12" ht="15" x14ac:dyDescent="0.25">
      <c r="A185" s="21"/>
      <c r="B185" s="13"/>
      <c r="C185" s="10"/>
      <c r="D185" s="7" t="s">
        <v>31</v>
      </c>
      <c r="E185" s="39" t="s">
        <v>46</v>
      </c>
      <c r="F185" s="40">
        <v>30</v>
      </c>
      <c r="G185" s="40">
        <v>2.37</v>
      </c>
      <c r="H185" s="40">
        <v>0.3</v>
      </c>
      <c r="I185" s="40">
        <v>14.76</v>
      </c>
      <c r="J185" s="40">
        <v>70.5</v>
      </c>
      <c r="K185" s="41">
        <v>108</v>
      </c>
      <c r="L185" s="40"/>
    </row>
    <row r="186" spans="1:12" ht="15" x14ac:dyDescent="0.25">
      <c r="A186" s="21"/>
      <c r="B186" s="13"/>
      <c r="C186" s="10"/>
      <c r="D186" s="7" t="s">
        <v>32</v>
      </c>
      <c r="E186" s="39" t="s">
        <v>47</v>
      </c>
      <c r="F186" s="40">
        <v>30</v>
      </c>
      <c r="G186" s="40">
        <v>1.98</v>
      </c>
      <c r="H186" s="40">
        <v>0.36</v>
      </c>
      <c r="I186" s="40">
        <v>10.02</v>
      </c>
      <c r="J186" s="40">
        <v>52.2</v>
      </c>
      <c r="K186" s="41">
        <v>109</v>
      </c>
      <c r="L186" s="40"/>
    </row>
    <row r="187" spans="1:12" ht="15" x14ac:dyDescent="0.25">
      <c r="A187" s="21"/>
      <c r="B187" s="13"/>
      <c r="C187" s="10"/>
      <c r="D187" s="6"/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1"/>
      <c r="B188" s="13"/>
      <c r="C188" s="10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5"/>
      <c r="C189" s="8"/>
      <c r="D189" s="16" t="s">
        <v>33</v>
      </c>
      <c r="E189" s="9"/>
      <c r="F189" s="17">
        <f>SUM(F181:F188)</f>
        <v>700</v>
      </c>
      <c r="G189" s="17">
        <f>SUM(G181:G188)</f>
        <v>26.56</v>
      </c>
      <c r="H189" s="17">
        <f>SUM(H181:H188)</f>
        <v>27.140000000000004</v>
      </c>
      <c r="I189" s="17">
        <f>SUM(I181:I188)</f>
        <v>110.10000000000001</v>
      </c>
      <c r="J189" s="17">
        <f>SUM(J181:J188)</f>
        <v>818.56</v>
      </c>
      <c r="K189" s="23"/>
      <c r="L189" s="17">
        <f>SUM(L181:L188)</f>
        <v>0</v>
      </c>
    </row>
    <row r="190" spans="1:12" ht="15" x14ac:dyDescent="0.25">
      <c r="A190" s="21">
        <v>2</v>
      </c>
      <c r="B190" s="13">
        <v>4</v>
      </c>
      <c r="C190" s="62" t="s">
        <v>49</v>
      </c>
      <c r="D190" s="63" t="s">
        <v>30</v>
      </c>
      <c r="E190" s="58" t="s">
        <v>113</v>
      </c>
      <c r="F190" s="59">
        <v>200</v>
      </c>
      <c r="G190" s="59">
        <v>0</v>
      </c>
      <c r="H190" s="59">
        <v>0</v>
      </c>
      <c r="I190" s="59">
        <v>6.96</v>
      </c>
      <c r="J190" s="59">
        <v>26.54</v>
      </c>
      <c r="K190" s="60">
        <v>614</v>
      </c>
      <c r="L190" s="59"/>
    </row>
    <row r="191" spans="1:12" ht="15" x14ac:dyDescent="0.25">
      <c r="A191" s="21"/>
      <c r="B191" s="13"/>
      <c r="C191" s="54"/>
      <c r="D191" s="63" t="s">
        <v>23</v>
      </c>
      <c r="E191" s="58" t="s">
        <v>94</v>
      </c>
      <c r="F191" s="59">
        <v>100</v>
      </c>
      <c r="G191" s="59">
        <v>9.25</v>
      </c>
      <c r="H191" s="59">
        <v>8.3000000000000007</v>
      </c>
      <c r="I191" s="59">
        <v>29.77</v>
      </c>
      <c r="J191" s="59">
        <v>241.65</v>
      </c>
      <c r="K191" s="60">
        <v>542</v>
      </c>
      <c r="L191" s="59"/>
    </row>
    <row r="192" spans="1:12" ht="15" x14ac:dyDescent="0.25">
      <c r="A192" s="21"/>
      <c r="B192" s="13"/>
      <c r="C192" s="54"/>
      <c r="D192" s="64"/>
      <c r="E192" s="58"/>
      <c r="F192" s="59"/>
      <c r="G192" s="59"/>
      <c r="H192" s="59"/>
      <c r="I192" s="59"/>
      <c r="J192" s="59"/>
      <c r="K192" s="60"/>
      <c r="L192" s="59"/>
    </row>
    <row r="193" spans="1:12" ht="15" x14ac:dyDescent="0.25">
      <c r="A193" s="21"/>
      <c r="B193" s="13"/>
      <c r="C193" s="54"/>
      <c r="D193" s="64"/>
      <c r="E193" s="58"/>
      <c r="F193" s="59"/>
      <c r="G193" s="59"/>
      <c r="H193" s="59"/>
      <c r="I193" s="59"/>
      <c r="J193" s="59"/>
      <c r="K193" s="60"/>
      <c r="L193" s="59"/>
    </row>
    <row r="194" spans="1:12" ht="15" x14ac:dyDescent="0.25">
      <c r="A194" s="21"/>
      <c r="B194" s="13"/>
      <c r="C194" s="54"/>
      <c r="D194" s="65" t="s">
        <v>33</v>
      </c>
      <c r="E194" s="55"/>
      <c r="F194" s="56">
        <f>SUM(F190:F191)</f>
        <v>300</v>
      </c>
      <c r="G194" s="56">
        <f>SUM(G190:G191)</f>
        <v>9.25</v>
      </c>
      <c r="H194" s="56">
        <f>SUM(H190:H191)</f>
        <v>8.3000000000000007</v>
      </c>
      <c r="I194" s="56">
        <f>SUM(I190:I191)</f>
        <v>36.729999999999997</v>
      </c>
      <c r="J194" s="56">
        <f>SUM(J190:J191)</f>
        <v>268.19</v>
      </c>
      <c r="K194" s="57"/>
      <c r="L194" s="56"/>
    </row>
    <row r="195" spans="1:12" ht="15.75" thickBot="1" x14ac:dyDescent="0.25">
      <c r="A195" s="26">
        <f>A174</f>
        <v>2</v>
      </c>
      <c r="B195" s="27">
        <f>B174</f>
        <v>4</v>
      </c>
      <c r="C195" s="51" t="s">
        <v>4</v>
      </c>
      <c r="D195" s="52"/>
      <c r="E195" s="28"/>
      <c r="F195" s="29">
        <f>F180+F189+F194</f>
        <v>1500</v>
      </c>
      <c r="G195" s="29">
        <f>G180+G189+G194</f>
        <v>54.629999999999995</v>
      </c>
      <c r="H195" s="29">
        <f>H180+H189+H194</f>
        <v>54.67</v>
      </c>
      <c r="I195" s="29">
        <f>I180+I189+I194</f>
        <v>216.29</v>
      </c>
      <c r="J195" s="29">
        <f>J180+J189+J194</f>
        <v>1627.21</v>
      </c>
      <c r="K195" s="29"/>
      <c r="L195" s="29">
        <f>L180+L189</f>
        <v>0</v>
      </c>
    </row>
    <row r="196" spans="1:12" ht="15" x14ac:dyDescent="0.25">
      <c r="A196" s="18">
        <v>2</v>
      </c>
      <c r="B196" s="19">
        <v>5</v>
      </c>
      <c r="C196" s="20" t="s">
        <v>20</v>
      </c>
      <c r="D196" s="5" t="s">
        <v>21</v>
      </c>
      <c r="E196" s="36" t="s">
        <v>114</v>
      </c>
      <c r="F196" s="37">
        <v>150</v>
      </c>
      <c r="G196" s="37">
        <v>17.7</v>
      </c>
      <c r="H196" s="37">
        <v>18.3</v>
      </c>
      <c r="I196" s="37">
        <v>50.38</v>
      </c>
      <c r="J196" s="37">
        <v>395.78</v>
      </c>
      <c r="K196" s="38">
        <v>237</v>
      </c>
      <c r="L196" s="37"/>
    </row>
    <row r="197" spans="1:12" ht="15" x14ac:dyDescent="0.25">
      <c r="A197" s="21"/>
      <c r="B197" s="13"/>
      <c r="C197" s="10"/>
      <c r="D197" s="7" t="s">
        <v>22</v>
      </c>
      <c r="E197" s="39" t="s">
        <v>40</v>
      </c>
      <c r="F197" s="40">
        <v>200</v>
      </c>
      <c r="G197" s="40">
        <v>0.2</v>
      </c>
      <c r="H197" s="40">
        <v>0</v>
      </c>
      <c r="I197" s="40">
        <v>7.02</v>
      </c>
      <c r="J197" s="40">
        <v>28.46</v>
      </c>
      <c r="K197" s="41">
        <v>493</v>
      </c>
      <c r="L197" s="40"/>
    </row>
    <row r="198" spans="1:12" ht="15" x14ac:dyDescent="0.25">
      <c r="A198" s="21"/>
      <c r="B198" s="13"/>
      <c r="C198" s="10"/>
      <c r="D198" s="67" t="s">
        <v>115</v>
      </c>
      <c r="E198" s="39" t="s">
        <v>55</v>
      </c>
      <c r="F198" s="40">
        <v>150</v>
      </c>
      <c r="G198" s="40">
        <v>0.6</v>
      </c>
      <c r="H198" s="40">
        <v>0.6</v>
      </c>
      <c r="I198" s="40">
        <v>14.85</v>
      </c>
      <c r="J198" s="40">
        <v>72</v>
      </c>
      <c r="K198" s="41">
        <v>411</v>
      </c>
      <c r="L198" s="40"/>
    </row>
    <row r="199" spans="1:12" ht="15" x14ac:dyDescent="0.25">
      <c r="A199" s="21"/>
      <c r="B199" s="13"/>
      <c r="C199" s="10"/>
      <c r="D199" s="6"/>
      <c r="E199" s="39"/>
      <c r="F199" s="40"/>
      <c r="G199" s="40"/>
      <c r="H199" s="40"/>
      <c r="I199" s="40"/>
      <c r="J199" s="40"/>
      <c r="K199" s="41"/>
      <c r="L199" s="40"/>
    </row>
    <row r="200" spans="1:12" ht="15" x14ac:dyDescent="0.25">
      <c r="A200" s="21"/>
      <c r="B200" s="13"/>
      <c r="C200" s="10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5.75" customHeight="1" x14ac:dyDescent="0.25">
      <c r="A201" s="22"/>
      <c r="B201" s="15"/>
      <c r="C201" s="8"/>
      <c r="D201" s="16" t="s">
        <v>33</v>
      </c>
      <c r="E201" s="9"/>
      <c r="F201" s="17">
        <f>SUM(F196:F200)</f>
        <v>500</v>
      </c>
      <c r="G201" s="17">
        <f>SUM(G196:G200)</f>
        <v>18.5</v>
      </c>
      <c r="H201" s="17">
        <f>SUM(H196:H200)</f>
        <v>18.900000000000002</v>
      </c>
      <c r="I201" s="17">
        <f>SUM(I196:I200)</f>
        <v>72.25</v>
      </c>
      <c r="J201" s="17">
        <f>SUM(J196:J200)</f>
        <v>496.23999999999995</v>
      </c>
      <c r="K201" s="23"/>
      <c r="L201" s="17">
        <f>SUM(L196:L200)</f>
        <v>0</v>
      </c>
    </row>
    <row r="202" spans="1:12" ht="15" x14ac:dyDescent="0.25">
      <c r="A202" s="21">
        <v>2</v>
      </c>
      <c r="B202" s="13">
        <v>5</v>
      </c>
      <c r="C202" s="61" t="s">
        <v>25</v>
      </c>
      <c r="D202" s="7" t="s">
        <v>27</v>
      </c>
      <c r="E202" s="39" t="s">
        <v>116</v>
      </c>
      <c r="F202" s="40">
        <v>200</v>
      </c>
      <c r="G202" s="40">
        <v>4.54</v>
      </c>
      <c r="H202" s="40">
        <v>4.22</v>
      </c>
      <c r="I202" s="40">
        <v>28.3</v>
      </c>
      <c r="J202" s="40">
        <v>154.69</v>
      </c>
      <c r="K202" s="41" t="s">
        <v>81</v>
      </c>
      <c r="L202" s="40"/>
    </row>
    <row r="203" spans="1:12" ht="15" x14ac:dyDescent="0.25">
      <c r="A203" s="21"/>
      <c r="B203" s="13"/>
      <c r="C203" s="10"/>
      <c r="D203" s="7" t="s">
        <v>28</v>
      </c>
      <c r="E203" s="39" t="s">
        <v>117</v>
      </c>
      <c r="F203" s="40">
        <v>90</v>
      </c>
      <c r="G203" s="40">
        <v>12.28</v>
      </c>
      <c r="H203" s="40">
        <v>12.48</v>
      </c>
      <c r="I203" s="40">
        <v>12.76</v>
      </c>
      <c r="J203" s="40">
        <v>248.32</v>
      </c>
      <c r="K203" s="41" t="s">
        <v>98</v>
      </c>
      <c r="L203" s="40"/>
    </row>
    <row r="204" spans="1:12" ht="15" x14ac:dyDescent="0.25">
      <c r="A204" s="21"/>
      <c r="B204" s="13"/>
      <c r="C204" s="10"/>
      <c r="D204" s="7" t="s">
        <v>29</v>
      </c>
      <c r="E204" s="39" t="s">
        <v>118</v>
      </c>
      <c r="F204" s="40">
        <v>150</v>
      </c>
      <c r="G204" s="40">
        <v>3.15</v>
      </c>
      <c r="H204" s="40">
        <v>6.6</v>
      </c>
      <c r="I204" s="40">
        <v>32.6</v>
      </c>
      <c r="J204" s="40">
        <v>158.68</v>
      </c>
      <c r="K204" s="41">
        <v>429</v>
      </c>
      <c r="L204" s="40"/>
    </row>
    <row r="205" spans="1:12" ht="15" x14ac:dyDescent="0.25">
      <c r="A205" s="21"/>
      <c r="B205" s="13"/>
      <c r="C205" s="10"/>
      <c r="D205" s="7" t="s">
        <v>30</v>
      </c>
      <c r="E205" s="39" t="s">
        <v>69</v>
      </c>
      <c r="F205" s="40">
        <v>200</v>
      </c>
      <c r="G205" s="40">
        <v>0.32</v>
      </c>
      <c r="H205" s="40">
        <v>0.14000000000000001</v>
      </c>
      <c r="I205" s="40">
        <v>11.46</v>
      </c>
      <c r="J205" s="40">
        <v>48.32</v>
      </c>
      <c r="K205" s="41">
        <v>519</v>
      </c>
      <c r="L205" s="40"/>
    </row>
    <row r="206" spans="1:12" ht="15" x14ac:dyDescent="0.25">
      <c r="A206" s="21"/>
      <c r="B206" s="13"/>
      <c r="C206" s="10"/>
      <c r="D206" s="7" t="s">
        <v>31</v>
      </c>
      <c r="E206" s="39" t="s">
        <v>46</v>
      </c>
      <c r="F206" s="40">
        <v>30</v>
      </c>
      <c r="G206" s="40">
        <v>2.37</v>
      </c>
      <c r="H206" s="40">
        <v>0.3</v>
      </c>
      <c r="I206" s="40">
        <v>14.76</v>
      </c>
      <c r="J206" s="40">
        <v>70.5</v>
      </c>
      <c r="K206" s="41">
        <v>108</v>
      </c>
      <c r="L206" s="40"/>
    </row>
    <row r="207" spans="1:12" ht="15" x14ac:dyDescent="0.25">
      <c r="A207" s="21"/>
      <c r="B207" s="13"/>
      <c r="C207" s="10"/>
      <c r="D207" s="7" t="s">
        <v>32</v>
      </c>
      <c r="E207" s="39" t="s">
        <v>47</v>
      </c>
      <c r="F207" s="40">
        <v>30</v>
      </c>
      <c r="G207" s="40">
        <v>1.98</v>
      </c>
      <c r="H207" s="40">
        <v>0.36</v>
      </c>
      <c r="I207" s="40">
        <v>10.02</v>
      </c>
      <c r="J207" s="40">
        <v>52.2</v>
      </c>
      <c r="K207" s="41">
        <v>109</v>
      </c>
      <c r="L207" s="40"/>
    </row>
    <row r="208" spans="1:12" ht="15" x14ac:dyDescent="0.25">
      <c r="A208" s="21"/>
      <c r="B208" s="13"/>
      <c r="C208" s="10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1"/>
      <c r="B209" s="13"/>
      <c r="C209" s="10"/>
      <c r="D209" s="6"/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2"/>
      <c r="B210" s="15"/>
      <c r="C210" s="8"/>
      <c r="D210" s="16" t="s">
        <v>33</v>
      </c>
      <c r="E210" s="9"/>
      <c r="F210" s="17">
        <f>SUM(F202:F209)</f>
        <v>700</v>
      </c>
      <c r="G210" s="17">
        <f>SUM(G202:G209)</f>
        <v>24.64</v>
      </c>
      <c r="H210" s="17">
        <f>SUM(H202:H209)</f>
        <v>24.099999999999998</v>
      </c>
      <c r="I210" s="17">
        <f>SUM(I202:I209)</f>
        <v>109.9</v>
      </c>
      <c r="J210" s="17">
        <f>SUM(J202:J209)</f>
        <v>732.71000000000015</v>
      </c>
      <c r="K210" s="23"/>
      <c r="L210" s="17">
        <f>SUM(L202:L209)</f>
        <v>0</v>
      </c>
    </row>
    <row r="211" spans="1:12" ht="15" x14ac:dyDescent="0.25">
      <c r="A211" s="21">
        <v>2</v>
      </c>
      <c r="B211" s="13">
        <v>5</v>
      </c>
      <c r="C211" s="62" t="s">
        <v>49</v>
      </c>
      <c r="D211" s="63" t="s">
        <v>30</v>
      </c>
      <c r="E211" s="58" t="s">
        <v>119</v>
      </c>
      <c r="F211" s="59">
        <v>200</v>
      </c>
      <c r="G211" s="59">
        <v>0.2</v>
      </c>
      <c r="H211" s="59">
        <v>0.2</v>
      </c>
      <c r="I211" s="59">
        <v>22.8</v>
      </c>
      <c r="J211" s="59">
        <v>100</v>
      </c>
      <c r="K211" s="60" t="s">
        <v>120</v>
      </c>
      <c r="L211" s="59"/>
    </row>
    <row r="212" spans="1:12" ht="15" x14ac:dyDescent="0.25">
      <c r="A212" s="21"/>
      <c r="B212" s="13"/>
      <c r="C212" s="54"/>
      <c r="D212" s="63" t="s">
        <v>23</v>
      </c>
      <c r="E212" s="58" t="s">
        <v>85</v>
      </c>
      <c r="F212" s="59">
        <v>100</v>
      </c>
      <c r="G212" s="59">
        <v>8.25</v>
      </c>
      <c r="H212" s="59">
        <v>6.76</v>
      </c>
      <c r="I212" s="59">
        <v>22.7</v>
      </c>
      <c r="J212" s="59">
        <v>249.36</v>
      </c>
      <c r="K212" s="60" t="s">
        <v>87</v>
      </c>
      <c r="L212" s="59"/>
    </row>
    <row r="213" spans="1:12" ht="15" x14ac:dyDescent="0.25">
      <c r="A213" s="21"/>
      <c r="B213" s="13"/>
      <c r="C213" s="54"/>
      <c r="D213" s="64"/>
      <c r="E213" s="58"/>
      <c r="F213" s="59"/>
      <c r="G213" s="59"/>
      <c r="H213" s="59"/>
      <c r="I213" s="59"/>
      <c r="J213" s="59"/>
      <c r="K213" s="60"/>
      <c r="L213" s="59"/>
    </row>
    <row r="214" spans="1:12" ht="15" x14ac:dyDescent="0.25">
      <c r="A214" s="21"/>
      <c r="B214" s="13"/>
      <c r="C214" s="54"/>
      <c r="D214" s="64"/>
      <c r="E214" s="58"/>
      <c r="F214" s="59"/>
      <c r="G214" s="59"/>
      <c r="H214" s="59"/>
      <c r="I214" s="59"/>
      <c r="J214" s="59"/>
      <c r="K214" s="60"/>
      <c r="L214" s="59"/>
    </row>
    <row r="215" spans="1:12" ht="15" x14ac:dyDescent="0.25">
      <c r="A215" s="21"/>
      <c r="B215" s="13"/>
      <c r="C215" s="54"/>
      <c r="D215" s="65" t="s">
        <v>33</v>
      </c>
      <c r="E215" s="55"/>
      <c r="F215" s="56">
        <f>SUM(F211:F212)</f>
        <v>300</v>
      </c>
      <c r="G215" s="56">
        <f>SUM(G211:G212)</f>
        <v>8.4499999999999993</v>
      </c>
      <c r="H215" s="56">
        <f>SUM(H211:H212)</f>
        <v>6.96</v>
      </c>
      <c r="I215" s="56">
        <f>SUM(I211:I212)</f>
        <v>45.5</v>
      </c>
      <c r="J215" s="56">
        <f>SUM(J211:J212)</f>
        <v>349.36</v>
      </c>
      <c r="K215" s="57"/>
      <c r="L215" s="56"/>
    </row>
    <row r="216" spans="1:12" ht="15.75" thickBot="1" x14ac:dyDescent="0.25">
      <c r="A216" s="26">
        <f>A196</f>
        <v>2</v>
      </c>
      <c r="B216" s="27">
        <f>B196</f>
        <v>5</v>
      </c>
      <c r="C216" s="51" t="s">
        <v>4</v>
      </c>
      <c r="D216" s="52"/>
      <c r="E216" s="28"/>
      <c r="F216" s="29">
        <f>F201+F210+F215</f>
        <v>1500</v>
      </c>
      <c r="G216" s="29">
        <f>G201+G210+G215</f>
        <v>51.59</v>
      </c>
      <c r="H216" s="29">
        <f>H201+H210+H215</f>
        <v>49.96</v>
      </c>
      <c r="I216" s="29">
        <f>I201+I210+I215</f>
        <v>227.65</v>
      </c>
      <c r="J216" s="29">
        <f>J201+J210+J215</f>
        <v>1578.31</v>
      </c>
      <c r="K216" s="29"/>
      <c r="L216" s="29">
        <f>L201+L210</f>
        <v>0</v>
      </c>
    </row>
    <row r="217" spans="1:12" x14ac:dyDescent="0.2">
      <c r="A217" s="24"/>
      <c r="B217" s="25"/>
      <c r="C217" s="53" t="s">
        <v>5</v>
      </c>
      <c r="D217" s="53"/>
      <c r="E217" s="53"/>
      <c r="F217" s="31">
        <f>(F26+F48+F69+F91+F111+F132+F152+F173+F195+F216)/(IF(F26=0,0,1)+IF(F48=0,0,1)+IF(F69=0,0,1)+IF(F91=0,0,1)+IF(F111=0,0,1)+IF(F132=0,0,1)+IF(F152=0,0,1)+IF(F173=0,0,1)+IF(F195=0,0,1)+IF(F216=0,0,1))</f>
        <v>1500</v>
      </c>
      <c r="G217" s="31">
        <f>(G26+G48+G69+G91+G111+G132+G152+G173+G195+G216)/(IF(G26=0,0,1)+IF(G48=0,0,1)+IF(G69=0,0,1)+IF(G91=0,0,1)+IF(G111=0,0,1)+IF(G132=0,0,1)+IF(G152=0,0,1)+IF(G173=0,0,1)+IF(G195=0,0,1)+IF(G216=0,0,1))</f>
        <v>52.564000000000007</v>
      </c>
      <c r="H217" s="31">
        <f>(H26+H48+H69+H91+H111+H132+H152+H173+H195+H216)/(IF(H26=0,0,1)+IF(H48=0,0,1)+IF(H69=0,0,1)+IF(H91=0,0,1)+IF(H111=0,0,1)+IF(H132=0,0,1)+IF(H152=0,0,1)+IF(H173=0,0,1)+IF(H195=0,0,1)+IF(H216=0,0,1))</f>
        <v>52.362000000000002</v>
      </c>
      <c r="I217" s="31">
        <f>(I26+I48+I69+I91+I111+I132+I152+I173+I195+I216)/(IF(I26=0,0,1)+IF(I48=0,0,1)+IF(I69=0,0,1)+IF(I91=0,0,1)+IF(I111=0,0,1)+IF(I132=0,0,1)+IF(I152=0,0,1)+IF(I173=0,0,1)+IF(I195=0,0,1)+IF(I216=0,0,1))</f>
        <v>236.07000000000002</v>
      </c>
      <c r="J217" s="31">
        <f>(J26+J48+J69+J91+J111+J132+J152+J173+J195+J216)/(IF(J26=0,0,1)+IF(J48=0,0,1)+IF(J69=0,0,1)+IF(J91=0,0,1)+IF(J111=0,0,1)+IF(J132=0,0,1)+IF(J152=0,0,1)+IF(J173=0,0,1)+IF(J195=0,0,1)+IF(J216=0,0,1))</f>
        <v>1624.5159999999998</v>
      </c>
      <c r="K217" s="31"/>
      <c r="L217" s="31" t="e">
        <f>(L26+L48+L69+L91+L111+L132+L152+L173+L195+L216)/(IF(L26=0,0,1)+IF(L48=0,0,1)+IF(L69=0,0,1)+IF(L91=0,0,1)+IF(L111=0,0,1)+IF(L132=0,0,1)+IF(L152=0,0,1)+IF(L173=0,0,1)+IF(L195=0,0,1)+IF(L216=0,0,1))</f>
        <v>#DIV/0!</v>
      </c>
    </row>
  </sheetData>
  <mergeCells count="14">
    <mergeCell ref="C91:D91"/>
    <mergeCell ref="C111:D111"/>
    <mergeCell ref="C26:D26"/>
    <mergeCell ref="C217:E217"/>
    <mergeCell ref="C216:D216"/>
    <mergeCell ref="C132:D132"/>
    <mergeCell ref="C152:D152"/>
    <mergeCell ref="C173:D173"/>
    <mergeCell ref="C195:D195"/>
    <mergeCell ref="C1:E1"/>
    <mergeCell ref="H1:K1"/>
    <mergeCell ref="H2:K2"/>
    <mergeCell ref="C48:D48"/>
    <mergeCell ref="C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2023-10-22T15:21:10Z</dcterms:modified>
</cp:coreProperties>
</file>