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0" i="1" l="1"/>
  <c r="I230" i="1"/>
  <c r="H230" i="1"/>
  <c r="G230" i="1"/>
  <c r="F230" i="1"/>
  <c r="J225" i="1"/>
  <c r="I225" i="1"/>
  <c r="H225" i="1"/>
  <c r="G225" i="1"/>
  <c r="F225" i="1"/>
  <c r="J215" i="1"/>
  <c r="I215" i="1"/>
  <c r="H215" i="1"/>
  <c r="G215" i="1"/>
  <c r="F215" i="1"/>
  <c r="J208" i="1"/>
  <c r="I208" i="1"/>
  <c r="H208" i="1"/>
  <c r="G208" i="1"/>
  <c r="F208" i="1"/>
  <c r="J207" i="1"/>
  <c r="I207" i="1"/>
  <c r="H207" i="1"/>
  <c r="G207" i="1"/>
  <c r="F207" i="1"/>
  <c r="J202" i="1"/>
  <c r="I202" i="1"/>
  <c r="H202" i="1"/>
  <c r="G202" i="1"/>
  <c r="F202" i="1"/>
  <c r="J191" i="1"/>
  <c r="I191" i="1"/>
  <c r="H191" i="1"/>
  <c r="G191" i="1"/>
  <c r="F191" i="1"/>
  <c r="J184" i="1"/>
  <c r="J185" i="1" s="1"/>
  <c r="I184" i="1"/>
  <c r="H184" i="1"/>
  <c r="H185" i="1" s="1"/>
  <c r="G184" i="1"/>
  <c r="F184" i="1"/>
  <c r="F185" i="1" s="1"/>
  <c r="J179" i="1"/>
  <c r="I179" i="1"/>
  <c r="I185" i="1" s="1"/>
  <c r="H179" i="1"/>
  <c r="G179" i="1"/>
  <c r="G185" i="1" s="1"/>
  <c r="F179" i="1"/>
  <c r="J170" i="1"/>
  <c r="I170" i="1"/>
  <c r="H170" i="1"/>
  <c r="G170" i="1"/>
  <c r="F170" i="1"/>
  <c r="J162" i="1"/>
  <c r="I162" i="1"/>
  <c r="H162" i="1"/>
  <c r="G162" i="1"/>
  <c r="F162" i="1"/>
  <c r="J157" i="1"/>
  <c r="J163" i="1" s="1"/>
  <c r="I157" i="1"/>
  <c r="H157" i="1"/>
  <c r="H163" i="1" s="1"/>
  <c r="G157" i="1"/>
  <c r="F157" i="1"/>
  <c r="F163" i="1" s="1"/>
  <c r="J147" i="1"/>
  <c r="I147" i="1"/>
  <c r="H147" i="1"/>
  <c r="G147" i="1"/>
  <c r="G163" i="1" s="1"/>
  <c r="F147" i="1"/>
  <c r="J140" i="1"/>
  <c r="I140" i="1"/>
  <c r="H140" i="1"/>
  <c r="G140" i="1"/>
  <c r="F140" i="1"/>
  <c r="J135" i="1"/>
  <c r="I135" i="1"/>
  <c r="H135" i="1"/>
  <c r="G135" i="1"/>
  <c r="F135" i="1"/>
  <c r="J125" i="1"/>
  <c r="I125" i="1"/>
  <c r="H125" i="1"/>
  <c r="G125" i="1"/>
  <c r="F125" i="1"/>
  <c r="J117" i="1"/>
  <c r="I117" i="1"/>
  <c r="H117" i="1"/>
  <c r="G117" i="1"/>
  <c r="F117" i="1"/>
  <c r="J112" i="1"/>
  <c r="I112" i="1"/>
  <c r="H112" i="1"/>
  <c r="G112" i="1"/>
  <c r="F112" i="1"/>
  <c r="J103" i="1"/>
  <c r="I103" i="1"/>
  <c r="H103" i="1"/>
  <c r="G103" i="1"/>
  <c r="F103" i="1"/>
  <c r="J97" i="1"/>
  <c r="I97" i="1"/>
  <c r="H97" i="1"/>
  <c r="G97" i="1"/>
  <c r="F97" i="1"/>
  <c r="J92" i="1"/>
  <c r="I92" i="1"/>
  <c r="H92" i="1"/>
  <c r="G92" i="1"/>
  <c r="F92" i="1"/>
  <c r="J83" i="1"/>
  <c r="I83" i="1"/>
  <c r="H83" i="1"/>
  <c r="G83" i="1"/>
  <c r="F83" i="1"/>
  <c r="J74" i="1"/>
  <c r="I74" i="1"/>
  <c r="H74" i="1"/>
  <c r="G74" i="1"/>
  <c r="F74" i="1"/>
  <c r="J69" i="1"/>
  <c r="I69" i="1"/>
  <c r="H69" i="1"/>
  <c r="G69" i="1"/>
  <c r="F69" i="1"/>
  <c r="J59" i="1"/>
  <c r="I59" i="1"/>
  <c r="H59" i="1"/>
  <c r="G59" i="1"/>
  <c r="F59" i="1"/>
  <c r="J52" i="1"/>
  <c r="I52" i="1"/>
  <c r="H52" i="1"/>
  <c r="G52" i="1"/>
  <c r="F52" i="1"/>
  <c r="J47" i="1"/>
  <c r="I47" i="1"/>
  <c r="H47" i="1"/>
  <c r="G47" i="1"/>
  <c r="F47" i="1"/>
  <c r="J37" i="1"/>
  <c r="I37" i="1"/>
  <c r="H37" i="1"/>
  <c r="G37" i="1"/>
  <c r="F37" i="1"/>
  <c r="J30" i="1"/>
  <c r="I30" i="1"/>
  <c r="H30" i="1"/>
  <c r="G30" i="1"/>
  <c r="F30" i="1"/>
  <c r="J25" i="1"/>
  <c r="I25" i="1"/>
  <c r="H25" i="1"/>
  <c r="G25" i="1"/>
  <c r="F25" i="1"/>
  <c r="J14" i="1"/>
  <c r="I14" i="1"/>
  <c r="H14" i="1"/>
  <c r="G14" i="1"/>
  <c r="F14" i="1"/>
  <c r="I163" i="1" l="1"/>
  <c r="F141" i="1"/>
  <c r="H141" i="1"/>
  <c r="J141" i="1"/>
  <c r="G141" i="1"/>
  <c r="I141" i="1"/>
  <c r="G98" i="1"/>
  <c r="I98" i="1"/>
  <c r="F118" i="1"/>
  <c r="H118" i="1"/>
  <c r="J118" i="1"/>
  <c r="G118" i="1"/>
  <c r="I118" i="1"/>
  <c r="H98" i="1"/>
  <c r="F98" i="1"/>
  <c r="J98" i="1"/>
  <c r="F53" i="1"/>
  <c r="H53" i="1"/>
  <c r="J53" i="1"/>
  <c r="G53" i="1"/>
  <c r="I53" i="1"/>
  <c r="J75" i="1"/>
  <c r="F31" i="1"/>
  <c r="H31" i="1"/>
  <c r="J31" i="1"/>
  <c r="G31" i="1"/>
  <c r="I31" i="1"/>
  <c r="F75" i="1"/>
  <c r="H75" i="1"/>
  <c r="G75" i="1"/>
  <c r="I75" i="1"/>
  <c r="B231" i="1"/>
  <c r="A231" i="1"/>
  <c r="L225" i="1"/>
  <c r="L215" i="1"/>
  <c r="B208" i="1"/>
  <c r="A208" i="1"/>
  <c r="L202" i="1"/>
  <c r="L191" i="1"/>
  <c r="B185" i="1"/>
  <c r="A185" i="1"/>
  <c r="L179" i="1"/>
  <c r="L170" i="1"/>
  <c r="B163" i="1"/>
  <c r="A163" i="1"/>
  <c r="L157" i="1"/>
  <c r="L147" i="1"/>
  <c r="B141" i="1"/>
  <c r="A141" i="1"/>
  <c r="L135" i="1"/>
  <c r="L125" i="1"/>
  <c r="B118" i="1"/>
  <c r="A118" i="1"/>
  <c r="L112" i="1"/>
  <c r="L103" i="1"/>
  <c r="B98" i="1"/>
  <c r="A98" i="1"/>
  <c r="L92" i="1"/>
  <c r="L83" i="1"/>
  <c r="B75" i="1"/>
  <c r="A75" i="1"/>
  <c r="L69" i="1"/>
  <c r="L59" i="1"/>
  <c r="B53" i="1"/>
  <c r="A53" i="1"/>
  <c r="L47" i="1"/>
  <c r="L37" i="1"/>
  <c r="B31" i="1"/>
  <c r="A31" i="1"/>
  <c r="L25" i="1"/>
  <c r="L14" i="1"/>
  <c r="G231" i="1" l="1"/>
  <c r="H231" i="1"/>
  <c r="F231" i="1"/>
  <c r="I231" i="1"/>
  <c r="J231" i="1"/>
  <c r="L231" i="1"/>
  <c r="L163" i="1"/>
  <c r="L75" i="1"/>
  <c r="L141" i="1"/>
  <c r="L53" i="1"/>
  <c r="L118" i="1"/>
  <c r="L31" i="1"/>
  <c r="L98" i="1"/>
  <c r="L185" i="1"/>
  <c r="L208" i="1"/>
  <c r="G232" i="1" l="1"/>
  <c r="I232" i="1"/>
  <c r="H232" i="1"/>
  <c r="F232" i="1"/>
  <c r="L232" i="1"/>
  <c r="J232" i="1"/>
</calcChain>
</file>

<file path=xl/sharedStrings.xml><?xml version="1.0" encoding="utf-8"?>
<sst xmlns="http://schemas.openxmlformats.org/spreadsheetml/2006/main" count="371" uniqueCount="138">
  <si>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</si>
  <si>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</si>
  <si>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</si>
  <si>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</si>
  <si>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</si>
  <si>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</si>
  <si>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</si>
  <si>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</si>
  <si>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</si>
  <si>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</si>
  <si>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</si>
  <si>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</si>
  <si>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</si>
  <si>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</si>
  <si>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</si>
  <si>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</si>
  <si>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</si>
  <si>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</si>
  <si>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</si>
  <si>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</si>
  <si>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</si>
  <si>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</si>
  <si>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</si>
  <si>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</si>
  <si>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</si>
  <si>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</si>
  <si>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</si>
  <si>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</si>
  <si>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</si>
  <si>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</si>
  <si>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</si>
  <si>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</si>
  <si>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</si>
  <si>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</si>
  <si>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</si>
  <si>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</si>
  <si>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</si>
  <si>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</si>
  <si>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</t>
  </si>
  <si>
    <t>Чай с сахаром</t>
  </si>
  <si>
    <t>Макаронные изделия отварные</t>
  </si>
  <si>
    <t>Компот из смеси сухофруктов</t>
  </si>
  <si>
    <t>Хлеб ржаной</t>
  </si>
  <si>
    <t>МОУ "СОШ №43 имени В.Ф. Маргелова"</t>
  </si>
  <si>
    <t>Полдник</t>
  </si>
  <si>
    <t>Пирожки печеные из сдобного теста с картофелем</t>
  </si>
  <si>
    <t>Каша гречневая рассыпчатая</t>
  </si>
  <si>
    <t>Напиток из шиповника</t>
  </si>
  <si>
    <t>Каша из гороха с маслом</t>
  </si>
  <si>
    <t>412.1</t>
  </si>
  <si>
    <t>Кисломолочный продукт</t>
  </si>
  <si>
    <t>фрукт</t>
  </si>
  <si>
    <t xml:space="preserve">Директор </t>
  </si>
  <si>
    <t>Пирожки печеные из сдобного теста с капустным фаршем</t>
  </si>
  <si>
    <t>Каша пшенная молочная жидкая</t>
  </si>
  <si>
    <t>Каша манная вязкая</t>
  </si>
  <si>
    <t>Гуркина Е.А.</t>
  </si>
  <si>
    <t>Батон нарезной</t>
  </si>
  <si>
    <t>Печенье</t>
  </si>
  <si>
    <t xml:space="preserve">Сыр твердый порциями </t>
  </si>
  <si>
    <t>Масло сливочное</t>
  </si>
  <si>
    <t xml:space="preserve">Огурцы соленые </t>
  </si>
  <si>
    <t>Суп картофельный с бобовыми на курином бульоне</t>
  </si>
  <si>
    <t xml:space="preserve">Тефтели куриные </t>
  </si>
  <si>
    <t>соус</t>
  </si>
  <si>
    <t>Соус томатный</t>
  </si>
  <si>
    <t>Хлеб пшеничный витаминизированный</t>
  </si>
  <si>
    <t>б/н</t>
  </si>
  <si>
    <t>Напиток из вишни</t>
  </si>
  <si>
    <t>Булочка с корицей</t>
  </si>
  <si>
    <t xml:space="preserve">Чай с лимоном и сахаром </t>
  </si>
  <si>
    <t>Икра кабачковая (промышленного производства)</t>
  </si>
  <si>
    <t>Свекольник</t>
  </si>
  <si>
    <t>Рыба под маринадом</t>
  </si>
  <si>
    <t xml:space="preserve">Пюре картофельное </t>
  </si>
  <si>
    <t>Напиток с черной смородиной</t>
  </si>
  <si>
    <t xml:space="preserve">Хлеб ржаной </t>
  </si>
  <si>
    <t>Кисель витаминизированный</t>
  </si>
  <si>
    <t>Пирожки из сдобного теста с капустным фаршем</t>
  </si>
  <si>
    <t>Запеканка из творога с ягодным сиропом</t>
  </si>
  <si>
    <t>Фрукт свежий, сезонный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</si>
  <si>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</si>
  <si>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</si>
  <si>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</si>
  <si>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</si>
  <si>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Напиток витаминизированный</t>
  </si>
  <si>
    <t>155.3</t>
  </si>
  <si>
    <t>РЦ 10.86.</t>
  </si>
  <si>
    <t>Булочка с кокосовой стружкой</t>
  </si>
  <si>
    <t>564.1</t>
  </si>
  <si>
    <t>Огурцы соленые</t>
  </si>
  <si>
    <t xml:space="preserve">Митбол куриный </t>
  </si>
  <si>
    <t>Морковь отварная</t>
  </si>
  <si>
    <t>Суп картофельный с макаронными изделиями на курином бульоне</t>
  </si>
  <si>
    <t xml:space="preserve">Рагу из птицы </t>
  </si>
  <si>
    <t>Сок фруктовый, плодный, ягодный</t>
  </si>
  <si>
    <t>Пирожки печеные из сдобного теста с яблоком</t>
  </si>
  <si>
    <t>543.4</t>
  </si>
  <si>
    <t>Макаронные изделия, запеченные с сыром</t>
  </si>
  <si>
    <t>Булочка с сахаром</t>
  </si>
  <si>
    <t>Чай с лимоном и сахаром</t>
  </si>
  <si>
    <t>564.3</t>
  </si>
  <si>
    <t>Икра свекольная</t>
  </si>
  <si>
    <t xml:space="preserve">Щи из свежей капусты с картофелем на мясном бульоне </t>
  </si>
  <si>
    <t>Плов мясной</t>
  </si>
  <si>
    <t>Рогалик со сгущенкой</t>
  </si>
  <si>
    <t>511.4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</si>
  <si>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</si>
  <si>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</si>
  <si>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</si>
  <si>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</si>
  <si>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Брецель</t>
  </si>
  <si>
    <t>614.1</t>
  </si>
  <si>
    <t>Суп картофельный с бобовыми на мясном бульоне</t>
  </si>
  <si>
    <t>Гуляш из отварного мяса</t>
  </si>
  <si>
    <t>Рис отварной</t>
  </si>
  <si>
    <t>511.2</t>
  </si>
  <si>
    <t>Пирог морковный</t>
  </si>
  <si>
    <t>Омлет с зеленым горошком</t>
  </si>
  <si>
    <t>494.1</t>
  </si>
  <si>
    <t>Рассольник ленинградский на курином бульоне</t>
  </si>
  <si>
    <t>Жаркое из птицы</t>
  </si>
  <si>
    <t>407.2</t>
  </si>
  <si>
    <t>Сок фруктовый, плодовый, ягодный</t>
  </si>
  <si>
    <t xml:space="preserve">Пирожки печеные из сдобного теста с яблоком </t>
  </si>
  <si>
    <t>Каша из хлопьев овсянных "Геркулес" жидкая</t>
  </si>
  <si>
    <t>Булочка с кунжутом</t>
  </si>
  <si>
    <t xml:space="preserve">Чай с сахаром </t>
  </si>
  <si>
    <t>564.2</t>
  </si>
  <si>
    <t>Суп-лапша домашняя на мясном бульоне</t>
  </si>
  <si>
    <t>Голубцы ленивые</t>
  </si>
  <si>
    <t>Каша пшеничная</t>
  </si>
  <si>
    <t>Компот из замороженной ягоды</t>
  </si>
  <si>
    <t>Плюшка новомосковская</t>
  </si>
  <si>
    <t>511.1</t>
  </si>
  <si>
    <t>Плов из отварной курицы</t>
  </si>
  <si>
    <t>Щи из свежей капусты с картофелем на курином бульоне</t>
  </si>
  <si>
    <t>Митбол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</si>
</sst>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 Cyr"/>
      <charset val="204"/>
    </font>
    <font>
      <sz val="10"/>
      <color theme="1"/>
      <name val="Arial Cyr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8" fillId="0" borderId="0"/>
    <xf numFmtId="164" fontId="19" fillId="0" borderId="0"/>
  </cellStyleXfs>
  <cellXfs count="92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0" borderId="22" xfId="0" applyBorder="1"/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4" borderId="5" xfId="0" applyFont="1" applyFill="1" applyBorder="1" applyAlignment="1">
      <alignment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23" xfId="0" applyFont="1" applyFill="1" applyBorder="1" applyAlignment="1">
      <alignment horizontal="center" vertical="top" wrapText="1"/>
    </xf>
    <xf numFmtId="0" fontId="5" fillId="0" borderId="6" xfId="0" applyFont="1" applyBorder="1"/>
    <xf numFmtId="0" fontId="5" fillId="0" borderId="22" xfId="0" applyFont="1" applyBorder="1"/>
    <xf numFmtId="0" fontId="5" fillId="0" borderId="5" xfId="0" applyFont="1" applyBorder="1" applyAlignment="1" applyProtection="1">
      <alignment horizontal="right"/>
      <protection locked="0"/>
    </xf>
    <xf numFmtId="0" fontId="10" fillId="4" borderId="5" xfId="0" applyFont="1" applyFill="1" applyBorder="1" applyAlignment="1" applyProtection="1">
      <alignment horizontal="right"/>
      <protection locked="0"/>
    </xf>
    <xf numFmtId="0" fontId="16" fillId="0" borderId="2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0" fillId="5" borderId="2" xfId="0" applyFill="1" applyBorder="1" applyProtection="1"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0" borderId="2" xfId="0" applyFont="1" applyBorder="1"/>
    <xf numFmtId="0" fontId="2" fillId="0" borderId="5" xfId="0" applyFont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left"/>
      <protection locked="0"/>
    </xf>
    <xf numFmtId="0" fontId="17" fillId="4" borderId="2" xfId="0" applyFont="1" applyFill="1" applyBorder="1" applyAlignment="1">
      <alignment vertical="top" wrapText="1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7" fillId="4" borderId="2" xfId="0" applyFont="1" applyFill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center" vertical="top" wrapText="1"/>
    </xf>
    <xf numFmtId="0" fontId="17" fillId="4" borderId="5" xfId="0" applyFont="1" applyFill="1" applyBorder="1" applyAlignment="1">
      <alignment vertical="top" wrapText="1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4" borderId="23" xfId="0" applyFont="1" applyFill="1" applyBorder="1" applyAlignment="1">
      <alignment horizontal="center" vertical="top" wrapText="1"/>
    </xf>
    <xf numFmtId="0" fontId="1" fillId="0" borderId="4" xfId="0" applyFont="1" applyBorder="1"/>
    <xf numFmtId="0" fontId="1" fillId="0" borderId="1" xfId="0" applyFont="1" applyBorder="1"/>
    <xf numFmtId="0" fontId="17" fillId="2" borderId="4" xfId="0" applyFont="1" applyFill="1" applyBorder="1" applyAlignment="1" applyProtection="1">
      <alignment vertical="top" wrapText="1"/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24" xfId="0" applyFont="1" applyFill="1" applyBorder="1" applyAlignment="1" applyProtection="1">
      <alignment horizontal="center" vertical="top" wrapText="1"/>
      <protection locked="0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workbookViewId="0">
      <pane xSplit="4" ySplit="5" topLeftCell="E115" activePane="bottomRight" state="frozen"/>
      <selection pane="topRight" activeCell="E1" sqref="E1"/>
      <selection pane="bottomLeft" activeCell="A6" sqref="A6"/>
      <selection pane="bottomRight" activeCell="J233" sqref="J23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7" t="s">
        <v>43</v>
      </c>
      <c r="D1" s="68"/>
      <c r="E1" s="68"/>
      <c r="F1" s="11" t="s">
        <v>16</v>
      </c>
      <c r="G1" s="2" t="s">
        <v>17</v>
      </c>
      <c r="H1" s="69" t="s">
        <v>52</v>
      </c>
      <c r="I1" s="70"/>
      <c r="J1" s="70"/>
      <c r="K1" s="70"/>
    </row>
    <row r="2" spans="1:12" ht="18">
      <c r="A2" s="32" t="s">
        <v>6</v>
      </c>
      <c r="C2" s="2"/>
      <c r="G2" s="2" t="s">
        <v>18</v>
      </c>
      <c r="H2" s="69" t="s">
        <v>56</v>
      </c>
      <c r="I2" s="70"/>
      <c r="J2" s="70"/>
      <c r="K2" s="70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5">
        <v>30</v>
      </c>
      <c r="I3" s="45">
        <v>8</v>
      </c>
      <c r="J3" s="46">
        <v>2024</v>
      </c>
      <c r="K3" s="47"/>
    </row>
    <row r="4" spans="1:12">
      <c r="C4" s="2"/>
      <c r="D4" s="4"/>
      <c r="H4" s="44" t="s">
        <v>35</v>
      </c>
      <c r="I4" s="44" t="s">
        <v>36</v>
      </c>
      <c r="J4" s="44" t="s">
        <v>37</v>
      </c>
    </row>
    <row r="5" spans="1:12" ht="34.5" thickBot="1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34</v>
      </c>
    </row>
    <row r="6" spans="1:12" ht="15">
      <c r="A6" s="18">
        <v>1</v>
      </c>
      <c r="B6" s="19">
        <v>1</v>
      </c>
      <c r="C6" s="20" t="s">
        <v>20</v>
      </c>
      <c r="D6" s="5" t="s">
        <v>21</v>
      </c>
      <c r="E6" s="36" t="s">
        <v>38</v>
      </c>
      <c r="F6" s="37">
        <v>200</v>
      </c>
      <c r="G6" s="37">
        <v>9.27</v>
      </c>
      <c r="H6" s="37">
        <v>4.7699999999999996</v>
      </c>
      <c r="I6" s="37">
        <v>21.36</v>
      </c>
      <c r="J6" s="37">
        <v>185.3</v>
      </c>
      <c r="K6" s="38">
        <v>260</v>
      </c>
      <c r="L6" s="37"/>
    </row>
    <row r="7" spans="1:12" ht="15">
      <c r="A7" s="21"/>
      <c r="B7" s="13"/>
      <c r="C7" s="10"/>
      <c r="D7" s="7" t="s">
        <v>23</v>
      </c>
      <c r="E7" s="39" t="s">
        <v>57</v>
      </c>
      <c r="F7" s="40">
        <v>40</v>
      </c>
      <c r="G7" s="40">
        <v>3</v>
      </c>
      <c r="H7" s="40">
        <v>1</v>
      </c>
      <c r="I7" s="40">
        <v>20.8</v>
      </c>
      <c r="J7" s="40">
        <v>108</v>
      </c>
      <c r="K7" s="41"/>
      <c r="L7" s="40"/>
    </row>
    <row r="8" spans="1:12" ht="15">
      <c r="A8" s="21"/>
      <c r="B8" s="13"/>
      <c r="C8" s="10"/>
      <c r="D8" s="7" t="s">
        <v>22</v>
      </c>
      <c r="E8" s="39" t="s">
        <v>39</v>
      </c>
      <c r="F8" s="40">
        <v>200</v>
      </c>
      <c r="G8" s="40">
        <v>0.2</v>
      </c>
      <c r="H8" s="40">
        <v>0.06</v>
      </c>
      <c r="I8" s="40">
        <v>7.06</v>
      </c>
      <c r="J8" s="40">
        <v>28.04</v>
      </c>
      <c r="K8" s="41">
        <v>143</v>
      </c>
      <c r="L8" s="40"/>
    </row>
    <row r="9" spans="1:12" ht="15">
      <c r="A9" s="21"/>
      <c r="B9" s="13"/>
      <c r="C9" s="10"/>
      <c r="D9" s="7" t="s">
        <v>25</v>
      </c>
      <c r="E9" s="39" t="s">
        <v>60</v>
      </c>
      <c r="F9" s="40">
        <v>10</v>
      </c>
      <c r="G9" s="40">
        <v>0.13</v>
      </c>
      <c r="H9" s="40">
        <v>6.15</v>
      </c>
      <c r="I9" s="40">
        <v>0.17</v>
      </c>
      <c r="J9" s="40">
        <v>56.6</v>
      </c>
      <c r="K9" s="41">
        <v>105</v>
      </c>
      <c r="L9" s="40"/>
    </row>
    <row r="10" spans="1:12" ht="15">
      <c r="A10" s="21"/>
      <c r="B10" s="13"/>
      <c r="C10" s="10"/>
      <c r="D10" s="7" t="s">
        <v>25</v>
      </c>
      <c r="E10" s="39" t="s">
        <v>59</v>
      </c>
      <c r="F10" s="40">
        <v>10</v>
      </c>
      <c r="G10" s="40">
        <v>2.6</v>
      </c>
      <c r="H10" s="40">
        <v>2.65</v>
      </c>
      <c r="I10" s="40">
        <v>0.35</v>
      </c>
      <c r="J10" s="40">
        <v>35.56</v>
      </c>
      <c r="K10" s="41">
        <v>100</v>
      </c>
      <c r="L10" s="40"/>
    </row>
    <row r="11" spans="1:12" ht="15">
      <c r="A11" s="21"/>
      <c r="B11" s="13"/>
      <c r="C11" s="10"/>
      <c r="D11" s="7" t="s">
        <v>25</v>
      </c>
      <c r="E11" s="39" t="s">
        <v>58</v>
      </c>
      <c r="F11" s="40">
        <v>40</v>
      </c>
      <c r="G11" s="40">
        <v>3</v>
      </c>
      <c r="H11" s="40">
        <v>4.72</v>
      </c>
      <c r="I11" s="40">
        <v>29.96</v>
      </c>
      <c r="J11" s="40">
        <v>166.84</v>
      </c>
      <c r="K11" s="41"/>
      <c r="L11" s="40"/>
    </row>
    <row r="12" spans="1:12" ht="15">
      <c r="A12" s="21"/>
      <c r="B12" s="13"/>
      <c r="C12" s="10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1"/>
      <c r="B13" s="13"/>
      <c r="C13" s="10"/>
      <c r="D13" s="6"/>
      <c r="E13" s="39"/>
      <c r="F13" s="40"/>
      <c r="G13" s="40"/>
      <c r="H13" s="40"/>
      <c r="I13" s="40"/>
      <c r="J13" s="40"/>
      <c r="K13" s="41"/>
      <c r="L13" s="40"/>
    </row>
    <row r="14" spans="1:12" ht="15">
      <c r="A14" s="22"/>
      <c r="B14" s="15"/>
      <c r="C14" s="8"/>
      <c r="D14" s="16" t="s">
        <v>32</v>
      </c>
      <c r="E14" s="9"/>
      <c r="F14" s="17">
        <f>SUM(F6:F11)</f>
        <v>500</v>
      </c>
      <c r="G14" s="17">
        <f>SUM(G6:G11)</f>
        <v>18.2</v>
      </c>
      <c r="H14" s="17">
        <f>SUM(H6:H11)</f>
        <v>19.350000000000001</v>
      </c>
      <c r="I14" s="17">
        <f>SUM(I6:I11)</f>
        <v>79.7</v>
      </c>
      <c r="J14" s="17">
        <f>SUM(J6:J11)</f>
        <v>580.34</v>
      </c>
      <c r="K14" s="23"/>
      <c r="L14" s="17">
        <f>SUM(L6:L13)</f>
        <v>0</v>
      </c>
    </row>
    <row r="15" spans="1:12" ht="15">
      <c r="A15" s="21">
        <v>1</v>
      </c>
      <c r="B15" s="13">
        <v>1</v>
      </c>
      <c r="C15" s="10" t="s">
        <v>24</v>
      </c>
      <c r="D15" s="74" t="s">
        <v>25</v>
      </c>
      <c r="E15" s="75" t="s">
        <v>61</v>
      </c>
      <c r="F15" s="78">
        <v>60</v>
      </c>
      <c r="G15" s="78">
        <v>0.48</v>
      </c>
      <c r="H15" s="78">
        <v>0.06</v>
      </c>
      <c r="I15" s="78">
        <v>1.02</v>
      </c>
      <c r="J15" s="78">
        <v>7.8</v>
      </c>
      <c r="K15" s="80" t="s">
        <v>67</v>
      </c>
      <c r="L15" s="78"/>
    </row>
    <row r="16" spans="1:12" ht="15">
      <c r="A16" s="21"/>
      <c r="B16" s="13"/>
      <c r="C16" s="10"/>
      <c r="D16" s="7" t="s">
        <v>26</v>
      </c>
      <c r="E16" s="76" t="s">
        <v>62</v>
      </c>
      <c r="F16" s="40">
        <v>200</v>
      </c>
      <c r="G16" s="40">
        <v>2.2000000000000002</v>
      </c>
      <c r="H16" s="40">
        <v>4.5999999999999996</v>
      </c>
      <c r="I16" s="40">
        <v>15.62</v>
      </c>
      <c r="J16" s="40">
        <v>122.12</v>
      </c>
      <c r="K16" s="41">
        <v>144</v>
      </c>
      <c r="L16" s="40"/>
    </row>
    <row r="17" spans="1:12" ht="15">
      <c r="A17" s="21"/>
      <c r="B17" s="13"/>
      <c r="C17" s="10"/>
      <c r="D17" s="7" t="s">
        <v>27</v>
      </c>
      <c r="E17" s="76" t="s">
        <v>63</v>
      </c>
      <c r="F17" s="40">
        <v>90</v>
      </c>
      <c r="G17" s="40">
        <v>11.43</v>
      </c>
      <c r="H17" s="40">
        <v>15.1</v>
      </c>
      <c r="I17" s="40">
        <v>17.36</v>
      </c>
      <c r="J17" s="40">
        <v>230.95</v>
      </c>
      <c r="K17" s="41">
        <v>390</v>
      </c>
      <c r="L17" s="40"/>
    </row>
    <row r="18" spans="1:12" ht="15">
      <c r="A18" s="21"/>
      <c r="B18" s="13"/>
      <c r="C18" s="10"/>
      <c r="D18" s="77" t="s">
        <v>64</v>
      </c>
      <c r="E18" s="76" t="s">
        <v>65</v>
      </c>
      <c r="F18" s="40">
        <v>20</v>
      </c>
      <c r="G18" s="40">
        <v>0.12</v>
      </c>
      <c r="H18" s="40">
        <v>0.75</v>
      </c>
      <c r="I18" s="40">
        <v>1.07</v>
      </c>
      <c r="J18" s="40">
        <v>11.5</v>
      </c>
      <c r="K18" s="41">
        <v>453</v>
      </c>
      <c r="L18" s="40"/>
    </row>
    <row r="19" spans="1:12" ht="15">
      <c r="A19" s="21"/>
      <c r="B19" s="13"/>
      <c r="C19" s="10"/>
      <c r="D19" s="7" t="s">
        <v>28</v>
      </c>
      <c r="E19" s="76" t="s">
        <v>40</v>
      </c>
      <c r="F19" s="40">
        <v>150</v>
      </c>
      <c r="G19" s="40">
        <v>5.8</v>
      </c>
      <c r="H19" s="40">
        <v>2.91</v>
      </c>
      <c r="I19" s="40">
        <v>35.549999999999997</v>
      </c>
      <c r="J19" s="40">
        <v>191.4</v>
      </c>
      <c r="K19" s="41">
        <v>291</v>
      </c>
      <c r="L19" s="40"/>
    </row>
    <row r="20" spans="1:12" ht="15">
      <c r="A20" s="21"/>
      <c r="B20" s="13"/>
      <c r="C20" s="10"/>
      <c r="D20" s="7" t="s">
        <v>29</v>
      </c>
      <c r="E20" s="76" t="s">
        <v>41</v>
      </c>
      <c r="F20" s="40">
        <v>200</v>
      </c>
      <c r="G20" s="40">
        <v>0.08</v>
      </c>
      <c r="H20" s="40">
        <v>0</v>
      </c>
      <c r="I20" s="40">
        <v>10.62</v>
      </c>
      <c r="J20" s="40">
        <v>40.44</v>
      </c>
      <c r="K20" s="41">
        <v>508</v>
      </c>
      <c r="L20" s="40"/>
    </row>
    <row r="21" spans="1:12" ht="15">
      <c r="A21" s="21"/>
      <c r="B21" s="13"/>
      <c r="C21" s="10"/>
      <c r="D21" s="7" t="s">
        <v>30</v>
      </c>
      <c r="E21" s="76" t="s">
        <v>66</v>
      </c>
      <c r="F21" s="40">
        <v>30</v>
      </c>
      <c r="G21" s="40">
        <v>1.98</v>
      </c>
      <c r="H21" s="40">
        <v>0.27</v>
      </c>
      <c r="I21" s="40">
        <v>11.4</v>
      </c>
      <c r="J21" s="40">
        <v>59.7</v>
      </c>
      <c r="K21" s="41"/>
      <c r="L21" s="40"/>
    </row>
    <row r="22" spans="1:12" ht="15">
      <c r="A22" s="21"/>
      <c r="B22" s="13"/>
      <c r="C22" s="10"/>
      <c r="D22" s="7" t="s">
        <v>31</v>
      </c>
      <c r="E22" s="76" t="s">
        <v>42</v>
      </c>
      <c r="F22" s="40">
        <v>30</v>
      </c>
      <c r="G22" s="40">
        <v>1.98</v>
      </c>
      <c r="H22" s="40">
        <v>0.36</v>
      </c>
      <c r="I22" s="40">
        <v>10.02</v>
      </c>
      <c r="J22" s="40">
        <v>52.2</v>
      </c>
      <c r="K22" s="41"/>
      <c r="L22" s="40"/>
    </row>
    <row r="23" spans="1:12" ht="15">
      <c r="A23" s="21"/>
      <c r="B23" s="13"/>
      <c r="C23" s="10"/>
      <c r="D23" s="6"/>
      <c r="E23" s="39"/>
      <c r="F23" s="40"/>
      <c r="G23" s="40"/>
      <c r="H23" s="40"/>
      <c r="I23" s="40"/>
      <c r="J23" s="40"/>
      <c r="K23" s="41"/>
      <c r="L23" s="40"/>
    </row>
    <row r="24" spans="1:12" ht="15">
      <c r="A24" s="21"/>
      <c r="B24" s="13"/>
      <c r="C24" s="10"/>
      <c r="D24" s="6"/>
      <c r="E24" s="39"/>
      <c r="F24" s="40"/>
      <c r="G24" s="40"/>
      <c r="H24" s="40"/>
      <c r="I24" s="40"/>
      <c r="J24" s="40"/>
      <c r="K24" s="41"/>
      <c r="L24" s="40"/>
    </row>
    <row r="25" spans="1:12" ht="15">
      <c r="A25" s="22"/>
      <c r="B25" s="15"/>
      <c r="C25" s="8"/>
      <c r="D25" s="16" t="s">
        <v>32</v>
      </c>
      <c r="E25" s="9"/>
      <c r="F25" s="17">
        <f>SUM(F15:F22)</f>
        <v>780</v>
      </c>
      <c r="G25" s="17">
        <f>SUM(G15:G22)</f>
        <v>24.069999999999997</v>
      </c>
      <c r="H25" s="17">
        <f>SUM(H15:H22)</f>
        <v>24.049999999999997</v>
      </c>
      <c r="I25" s="17">
        <f>SUM(I15:I22)</f>
        <v>102.66000000000001</v>
      </c>
      <c r="J25" s="17">
        <f>SUM(J15:J22)</f>
        <v>716.11000000000013</v>
      </c>
      <c r="K25" s="23"/>
      <c r="L25" s="17">
        <f>SUM(L16:L24)</f>
        <v>0</v>
      </c>
    </row>
    <row r="26" spans="1:12" ht="15">
      <c r="A26" s="21">
        <v>1</v>
      </c>
      <c r="B26" s="13">
        <v>1</v>
      </c>
      <c r="C26" s="48" t="s">
        <v>44</v>
      </c>
      <c r="D26" s="60" t="s">
        <v>29</v>
      </c>
      <c r="E26" s="81" t="s">
        <v>68</v>
      </c>
      <c r="F26" s="53">
        <v>200</v>
      </c>
      <c r="G26" s="53">
        <v>0.12</v>
      </c>
      <c r="H26" s="53">
        <v>0.02</v>
      </c>
      <c r="I26" s="53">
        <v>8.58</v>
      </c>
      <c r="J26" s="53">
        <v>34.340000000000003</v>
      </c>
      <c r="K26" s="54">
        <v>511</v>
      </c>
      <c r="L26" s="53"/>
    </row>
    <row r="27" spans="1:12" ht="15">
      <c r="A27" s="21"/>
      <c r="B27" s="13"/>
      <c r="C27" s="48"/>
      <c r="D27" s="60" t="s">
        <v>23</v>
      </c>
      <c r="E27" s="81" t="s">
        <v>45</v>
      </c>
      <c r="F27" s="53">
        <v>100</v>
      </c>
      <c r="G27" s="53">
        <v>10.5</v>
      </c>
      <c r="H27" s="53">
        <v>11.35</v>
      </c>
      <c r="I27" s="53">
        <v>40.44</v>
      </c>
      <c r="J27" s="53">
        <v>244.2</v>
      </c>
      <c r="K27" s="54">
        <v>543</v>
      </c>
      <c r="L27" s="53"/>
    </row>
    <row r="28" spans="1:12" ht="15">
      <c r="A28" s="21"/>
      <c r="B28" s="13"/>
      <c r="C28" s="48"/>
      <c r="D28" s="58"/>
      <c r="E28" s="52"/>
      <c r="F28" s="53"/>
      <c r="G28" s="53"/>
      <c r="H28" s="53"/>
      <c r="I28" s="53"/>
      <c r="J28" s="53"/>
      <c r="K28" s="54"/>
      <c r="L28" s="53"/>
    </row>
    <row r="29" spans="1:12" ht="15">
      <c r="A29" s="21"/>
      <c r="B29" s="13"/>
      <c r="C29" s="48"/>
      <c r="D29" s="58"/>
      <c r="E29" s="52"/>
      <c r="F29" s="53"/>
      <c r="G29" s="53"/>
      <c r="H29" s="53"/>
      <c r="I29" s="53"/>
      <c r="J29" s="53"/>
      <c r="K29" s="54"/>
      <c r="L29" s="53"/>
    </row>
    <row r="30" spans="1:12" ht="15">
      <c r="A30" s="21"/>
      <c r="B30" s="13"/>
      <c r="C30" s="48"/>
      <c r="D30" s="59" t="s">
        <v>32</v>
      </c>
      <c r="E30" s="49"/>
      <c r="F30" s="50">
        <f>SUM(F26:F27)</f>
        <v>300</v>
      </c>
      <c r="G30" s="50">
        <f>SUM(G26:G27)</f>
        <v>10.62</v>
      </c>
      <c r="H30" s="50">
        <f>SUM(H26:H27)</f>
        <v>11.37</v>
      </c>
      <c r="I30" s="50">
        <f>SUM(I26:I27)</f>
        <v>49.019999999999996</v>
      </c>
      <c r="J30" s="50">
        <f>SUM(J26:J27)</f>
        <v>278.53999999999996</v>
      </c>
      <c r="K30" s="51"/>
      <c r="L30" s="50">
        <v>0</v>
      </c>
    </row>
    <row r="31" spans="1:12" ht="15.75" thickBot="1">
      <c r="A31" s="26">
        <f>A6</f>
        <v>1</v>
      </c>
      <c r="B31" s="27">
        <f>B6</f>
        <v>1</v>
      </c>
      <c r="C31" s="71" t="s">
        <v>4</v>
      </c>
      <c r="D31" s="72"/>
      <c r="E31" s="28"/>
      <c r="F31" s="29">
        <f>SUM(F30,F25,F14)</f>
        <v>1580</v>
      </c>
      <c r="G31" s="29">
        <f>SUM(G30,G25,G14)</f>
        <v>52.89</v>
      </c>
      <c r="H31" s="29">
        <f>SUM(H30,H25,H14)</f>
        <v>54.769999999999996</v>
      </c>
      <c r="I31" s="29">
        <f>SUM(I30,I25,I14)</f>
        <v>231.38</v>
      </c>
      <c r="J31" s="29">
        <f>SUM(J30,J25,J14)</f>
        <v>1574.9900000000002</v>
      </c>
      <c r="K31" s="29"/>
      <c r="L31" s="29">
        <f>L14+L25</f>
        <v>0</v>
      </c>
    </row>
    <row r="32" spans="1:12" ht="15">
      <c r="A32" s="12">
        <v>1</v>
      </c>
      <c r="B32" s="13">
        <v>2</v>
      </c>
      <c r="C32" s="20" t="s">
        <v>20</v>
      </c>
      <c r="D32" s="5" t="s">
        <v>21</v>
      </c>
      <c r="E32" s="82" t="s">
        <v>55</v>
      </c>
      <c r="F32" s="37">
        <v>200</v>
      </c>
      <c r="G32" s="37">
        <v>9.5399999999999991</v>
      </c>
      <c r="H32" s="37">
        <v>11.72</v>
      </c>
      <c r="I32" s="37">
        <v>24.1</v>
      </c>
      <c r="J32" s="37">
        <v>251.31</v>
      </c>
      <c r="K32" s="38">
        <v>250</v>
      </c>
      <c r="L32" s="37"/>
    </row>
    <row r="33" spans="1:12" ht="15">
      <c r="A33" s="12"/>
      <c r="B33" s="13"/>
      <c r="C33" s="10"/>
      <c r="D33" s="7" t="s">
        <v>23</v>
      </c>
      <c r="E33" s="76" t="s">
        <v>69</v>
      </c>
      <c r="F33" s="40">
        <v>100</v>
      </c>
      <c r="G33" s="40">
        <v>7.62</v>
      </c>
      <c r="H33" s="40">
        <v>6.17</v>
      </c>
      <c r="I33" s="40">
        <v>51.26</v>
      </c>
      <c r="J33" s="40">
        <v>296.07</v>
      </c>
      <c r="K33" s="41">
        <v>438</v>
      </c>
      <c r="L33" s="40"/>
    </row>
    <row r="34" spans="1:12" ht="15">
      <c r="A34" s="12"/>
      <c r="B34" s="13"/>
      <c r="C34" s="10"/>
      <c r="D34" s="7" t="s">
        <v>22</v>
      </c>
      <c r="E34" s="76" t="s">
        <v>70</v>
      </c>
      <c r="F34" s="40">
        <v>200</v>
      </c>
      <c r="G34" s="40">
        <v>0.24</v>
      </c>
      <c r="H34" s="40">
        <v>0</v>
      </c>
      <c r="I34" s="40">
        <v>7.14</v>
      </c>
      <c r="J34" s="40">
        <v>29.8</v>
      </c>
      <c r="K34" s="41">
        <v>144</v>
      </c>
      <c r="L34" s="40"/>
    </row>
    <row r="35" spans="1:12" ht="15">
      <c r="A35" s="12"/>
      <c r="B35" s="13"/>
      <c r="C35" s="10"/>
      <c r="D35" s="6"/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2"/>
      <c r="B36" s="13"/>
      <c r="C36" s="10"/>
      <c r="D36" s="6"/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8"/>
      <c r="D37" s="16" t="s">
        <v>32</v>
      </c>
      <c r="E37" s="9"/>
      <c r="F37" s="17">
        <f>SUM(F32:F34)</f>
        <v>500</v>
      </c>
      <c r="G37" s="17">
        <f>SUM(G32:G34)</f>
        <v>17.399999999999999</v>
      </c>
      <c r="H37" s="17">
        <f>SUM(H32:H34)</f>
        <v>17.89</v>
      </c>
      <c r="I37" s="17">
        <f>SUM(I32:I34)</f>
        <v>82.5</v>
      </c>
      <c r="J37" s="17">
        <f>SUM(J32:J34)</f>
        <v>577.17999999999995</v>
      </c>
      <c r="K37" s="23"/>
      <c r="L37" s="17">
        <f>SUM(L32:L36)</f>
        <v>0</v>
      </c>
    </row>
    <row r="38" spans="1:12" ht="15">
      <c r="A38" s="12">
        <v>1</v>
      </c>
      <c r="B38" s="13">
        <v>2</v>
      </c>
      <c r="C38" s="83" t="s">
        <v>24</v>
      </c>
      <c r="D38" s="74" t="s">
        <v>25</v>
      </c>
      <c r="E38" s="75" t="s">
        <v>71</v>
      </c>
      <c r="F38" s="78">
        <v>60</v>
      </c>
      <c r="G38" s="78">
        <v>0.72</v>
      </c>
      <c r="H38" s="78">
        <v>3</v>
      </c>
      <c r="I38" s="78">
        <v>4.4400000000000004</v>
      </c>
      <c r="J38" s="78">
        <v>58.2</v>
      </c>
      <c r="K38" s="79"/>
      <c r="L38" s="78"/>
    </row>
    <row r="39" spans="1:12" ht="15">
      <c r="A39" s="12"/>
      <c r="B39" s="13"/>
      <c r="C39" s="55"/>
      <c r="D39" s="7" t="s">
        <v>26</v>
      </c>
      <c r="E39" s="76" t="s">
        <v>72</v>
      </c>
      <c r="F39" s="40">
        <v>200</v>
      </c>
      <c r="G39" s="40">
        <v>1.8</v>
      </c>
      <c r="H39" s="40">
        <v>2.88</v>
      </c>
      <c r="I39" s="40">
        <v>13.54</v>
      </c>
      <c r="J39" s="40">
        <v>92.3</v>
      </c>
      <c r="K39" s="41">
        <v>131</v>
      </c>
      <c r="L39" s="40"/>
    </row>
    <row r="40" spans="1:12" ht="15">
      <c r="A40" s="12"/>
      <c r="B40" s="13"/>
      <c r="C40" s="10"/>
      <c r="D40" s="7" t="s">
        <v>27</v>
      </c>
      <c r="E40" s="76" t="s">
        <v>73</v>
      </c>
      <c r="F40" s="40">
        <v>90</v>
      </c>
      <c r="G40" s="40">
        <v>13.51</v>
      </c>
      <c r="H40" s="40">
        <v>14.67</v>
      </c>
      <c r="I40" s="40">
        <v>32.5</v>
      </c>
      <c r="J40" s="40">
        <v>228.6</v>
      </c>
      <c r="K40" s="41">
        <v>343</v>
      </c>
      <c r="L40" s="40"/>
    </row>
    <row r="41" spans="1:12" ht="15">
      <c r="A41" s="12"/>
      <c r="B41" s="13"/>
      <c r="C41" s="10"/>
      <c r="D41" s="7" t="s">
        <v>28</v>
      </c>
      <c r="E41" s="76" t="s">
        <v>74</v>
      </c>
      <c r="F41" s="40">
        <v>150</v>
      </c>
      <c r="G41" s="40">
        <v>6.29</v>
      </c>
      <c r="H41" s="40">
        <v>4.46</v>
      </c>
      <c r="I41" s="40">
        <v>36.049999999999997</v>
      </c>
      <c r="J41" s="40">
        <v>182.66</v>
      </c>
      <c r="K41" s="41">
        <v>312</v>
      </c>
      <c r="L41" s="40"/>
    </row>
    <row r="42" spans="1:12" ht="15">
      <c r="A42" s="12"/>
      <c r="B42" s="13"/>
      <c r="C42" s="10"/>
      <c r="D42" s="7" t="s">
        <v>29</v>
      </c>
      <c r="E42" s="76" t="s">
        <v>75</v>
      </c>
      <c r="F42" s="40">
        <v>200</v>
      </c>
      <c r="G42" s="40">
        <v>0.14000000000000001</v>
      </c>
      <c r="H42" s="40">
        <v>0.06</v>
      </c>
      <c r="I42" s="40">
        <v>8</v>
      </c>
      <c r="J42" s="40">
        <v>32.700000000000003</v>
      </c>
      <c r="K42" s="41">
        <v>511</v>
      </c>
      <c r="L42" s="40"/>
    </row>
    <row r="43" spans="1:12" ht="15">
      <c r="A43" s="12"/>
      <c r="B43" s="13"/>
      <c r="C43" s="10"/>
      <c r="D43" s="7" t="s">
        <v>30</v>
      </c>
      <c r="E43" s="76" t="s">
        <v>66</v>
      </c>
      <c r="F43" s="40">
        <v>30</v>
      </c>
      <c r="G43" s="40">
        <v>1.98</v>
      </c>
      <c r="H43" s="40">
        <v>0.27</v>
      </c>
      <c r="I43" s="40">
        <v>11.4</v>
      </c>
      <c r="J43" s="40">
        <v>59.7</v>
      </c>
      <c r="K43" s="41"/>
      <c r="L43" s="40"/>
    </row>
    <row r="44" spans="1:12" ht="15">
      <c r="A44" s="12"/>
      <c r="B44" s="13"/>
      <c r="C44" s="10"/>
      <c r="D44" s="7" t="s">
        <v>31</v>
      </c>
      <c r="E44" s="76" t="s">
        <v>76</v>
      </c>
      <c r="F44" s="40">
        <v>30</v>
      </c>
      <c r="G44" s="40">
        <v>1.98</v>
      </c>
      <c r="H44" s="40">
        <v>0.36</v>
      </c>
      <c r="I44" s="40">
        <v>10.02</v>
      </c>
      <c r="J44" s="40">
        <v>52.2</v>
      </c>
      <c r="K44" s="41"/>
      <c r="L44" s="40"/>
    </row>
    <row r="45" spans="1:12" ht="15">
      <c r="A45" s="12"/>
      <c r="B45" s="13"/>
      <c r="C45" s="10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>
      <c r="A46" s="12"/>
      <c r="B46" s="13"/>
      <c r="C46" s="10"/>
      <c r="D46" s="6"/>
      <c r="E46" s="39"/>
      <c r="F46" s="40"/>
      <c r="G46" s="40"/>
      <c r="H46" s="40"/>
      <c r="I46" s="40"/>
      <c r="J46" s="40"/>
      <c r="K46" s="41"/>
      <c r="L46" s="40"/>
    </row>
    <row r="47" spans="1:12" ht="15">
      <c r="A47" s="14"/>
      <c r="B47" s="15"/>
      <c r="C47" s="8"/>
      <c r="D47" s="16" t="s">
        <v>32</v>
      </c>
      <c r="E47" s="9"/>
      <c r="F47" s="17">
        <f>SUM(F38:F44)</f>
        <v>760</v>
      </c>
      <c r="G47" s="17">
        <f>SUM(G38:G44)</f>
        <v>26.42</v>
      </c>
      <c r="H47" s="17">
        <f>SUM(H38:H44)</f>
        <v>25.7</v>
      </c>
      <c r="I47" s="17">
        <f>SUM(I38:I44)</f>
        <v>115.95</v>
      </c>
      <c r="J47" s="17">
        <f>SUM(J38:J44)</f>
        <v>706.36000000000013</v>
      </c>
      <c r="K47" s="23"/>
      <c r="L47" s="17">
        <f>SUM(L39:L46)</f>
        <v>0</v>
      </c>
    </row>
    <row r="48" spans="1:12" ht="15">
      <c r="A48" s="14">
        <v>1</v>
      </c>
      <c r="B48" s="15">
        <v>2</v>
      </c>
      <c r="C48" s="56" t="s">
        <v>44</v>
      </c>
      <c r="D48" s="60" t="s">
        <v>29</v>
      </c>
      <c r="E48" s="81" t="s">
        <v>77</v>
      </c>
      <c r="F48" s="53">
        <v>200</v>
      </c>
      <c r="G48" s="53">
        <v>0</v>
      </c>
      <c r="H48" s="53">
        <v>0</v>
      </c>
      <c r="I48" s="53">
        <v>15</v>
      </c>
      <c r="J48" s="53">
        <v>95</v>
      </c>
      <c r="K48" s="54">
        <v>614</v>
      </c>
      <c r="L48" s="53"/>
    </row>
    <row r="49" spans="1:12" ht="15">
      <c r="A49" s="14"/>
      <c r="B49" s="15"/>
      <c r="C49" s="48"/>
      <c r="D49" s="60" t="s">
        <v>23</v>
      </c>
      <c r="E49" s="81" t="s">
        <v>78</v>
      </c>
      <c r="F49" s="53">
        <v>100</v>
      </c>
      <c r="G49" s="53">
        <v>9.6</v>
      </c>
      <c r="H49" s="53">
        <v>9.6999999999999993</v>
      </c>
      <c r="I49" s="53">
        <v>29.65</v>
      </c>
      <c r="J49" s="53">
        <v>192.26</v>
      </c>
      <c r="K49" s="54">
        <v>543</v>
      </c>
      <c r="L49" s="53"/>
    </row>
    <row r="50" spans="1:12" ht="15">
      <c r="A50" s="14"/>
      <c r="B50" s="15"/>
      <c r="C50" s="48"/>
      <c r="D50" s="58"/>
      <c r="E50" s="52"/>
      <c r="F50" s="53"/>
      <c r="G50" s="53"/>
      <c r="H50" s="53"/>
      <c r="I50" s="53"/>
      <c r="J50" s="53"/>
      <c r="K50" s="54"/>
      <c r="L50" s="53"/>
    </row>
    <row r="51" spans="1:12" ht="15">
      <c r="A51" s="14"/>
      <c r="B51" s="15"/>
      <c r="C51" s="48"/>
      <c r="D51" s="58"/>
      <c r="E51" s="52"/>
      <c r="F51" s="53"/>
      <c r="G51" s="53"/>
      <c r="H51" s="53"/>
      <c r="I51" s="53"/>
      <c r="J51" s="53"/>
      <c r="K51" s="54"/>
      <c r="L51" s="53"/>
    </row>
    <row r="52" spans="1:12" ht="15">
      <c r="A52" s="14"/>
      <c r="B52" s="15"/>
      <c r="C52" s="48"/>
      <c r="D52" s="59" t="s">
        <v>32</v>
      </c>
      <c r="E52" s="49"/>
      <c r="F52" s="50">
        <f>SUM(F48:F49)</f>
        <v>300</v>
      </c>
      <c r="G52" s="50">
        <f>SUM(G48:G49)</f>
        <v>9.6</v>
      </c>
      <c r="H52" s="50">
        <f>SUM(H48:H49)</f>
        <v>9.6999999999999993</v>
      </c>
      <c r="I52" s="50">
        <f>SUM(I48:I49)</f>
        <v>44.65</v>
      </c>
      <c r="J52" s="50">
        <f>SUM(J48:J49)</f>
        <v>287.26</v>
      </c>
      <c r="K52" s="51"/>
      <c r="L52" s="50"/>
    </row>
    <row r="53" spans="1:12" ht="15.75" customHeight="1" thickBot="1">
      <c r="A53" s="30">
        <f>A32</f>
        <v>1</v>
      </c>
      <c r="B53" s="30">
        <f>B32</f>
        <v>2</v>
      </c>
      <c r="C53" s="71" t="s">
        <v>4</v>
      </c>
      <c r="D53" s="72"/>
      <c r="E53" s="28"/>
      <c r="F53" s="29">
        <f>SUM(F52,F47,F37)</f>
        <v>1560</v>
      </c>
      <c r="G53" s="29">
        <f>SUM(G52,G47,G37)</f>
        <v>53.42</v>
      </c>
      <c r="H53" s="29">
        <f>SUM(H52,H47,H37)</f>
        <v>53.29</v>
      </c>
      <c r="I53" s="29">
        <f>SUM(I52,I47,I37)</f>
        <v>243.1</v>
      </c>
      <c r="J53" s="29">
        <f>SUM(J52,J47,J37)</f>
        <v>1570.8000000000002</v>
      </c>
      <c r="K53" s="29"/>
      <c r="L53" s="29">
        <f>L37+L47</f>
        <v>0</v>
      </c>
    </row>
    <row r="54" spans="1:12" ht="15">
      <c r="A54" s="18">
        <v>1</v>
      </c>
      <c r="B54" s="19">
        <v>3</v>
      </c>
      <c r="C54" s="20" t="s">
        <v>20</v>
      </c>
      <c r="D54" s="5" t="s">
        <v>21</v>
      </c>
      <c r="E54" s="82" t="s">
        <v>79</v>
      </c>
      <c r="F54" s="37">
        <v>200</v>
      </c>
      <c r="G54" s="37">
        <v>17.12</v>
      </c>
      <c r="H54" s="37">
        <v>16.559999999999999</v>
      </c>
      <c r="I54" s="37">
        <v>52.16</v>
      </c>
      <c r="J54" s="37">
        <v>395.52</v>
      </c>
      <c r="K54" s="38">
        <v>117</v>
      </c>
      <c r="L54" s="37"/>
    </row>
    <row r="55" spans="1:12" ht="15">
      <c r="A55" s="21"/>
      <c r="B55" s="13"/>
      <c r="C55" s="10"/>
      <c r="D55" s="77" t="s">
        <v>51</v>
      </c>
      <c r="E55" s="76" t="s">
        <v>80</v>
      </c>
      <c r="F55" s="40">
        <v>100</v>
      </c>
      <c r="G55" s="40">
        <v>0.4</v>
      </c>
      <c r="H55" s="40">
        <v>0.4</v>
      </c>
      <c r="I55" s="40">
        <v>10.8</v>
      </c>
      <c r="J55" s="40">
        <v>47</v>
      </c>
      <c r="K55" s="41"/>
      <c r="L55" s="40"/>
    </row>
    <row r="56" spans="1:12" ht="15">
      <c r="A56" s="21"/>
      <c r="B56" s="13"/>
      <c r="C56" s="10"/>
      <c r="D56" s="7" t="s">
        <v>22</v>
      </c>
      <c r="E56" s="76" t="s">
        <v>81</v>
      </c>
      <c r="F56" s="40">
        <v>200</v>
      </c>
      <c r="G56" s="40">
        <v>0.26</v>
      </c>
      <c r="H56" s="40">
        <v>0.02</v>
      </c>
      <c r="I56" s="40">
        <v>8.06</v>
      </c>
      <c r="J56" s="40">
        <v>33.22</v>
      </c>
      <c r="K56" s="41">
        <v>494</v>
      </c>
      <c r="L56" s="40"/>
    </row>
    <row r="57" spans="1:12" ht="15">
      <c r="A57" s="21"/>
      <c r="B57" s="13"/>
      <c r="C57" s="10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1"/>
      <c r="B58" s="13"/>
      <c r="C58" s="10"/>
      <c r="D58" s="6"/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5"/>
      <c r="C59" s="8"/>
      <c r="D59" s="16" t="s">
        <v>32</v>
      </c>
      <c r="E59" s="9"/>
      <c r="F59" s="17">
        <f>SUM(F54:F56)</f>
        <v>500</v>
      </c>
      <c r="G59" s="17">
        <f>SUM(G54:G56)</f>
        <v>17.78</v>
      </c>
      <c r="H59" s="17">
        <f>SUM(H54:H56)</f>
        <v>16.979999999999997</v>
      </c>
      <c r="I59" s="17">
        <f>SUM(I54:I56)</f>
        <v>71.02</v>
      </c>
      <c r="J59" s="17">
        <f>SUM(J54:J56)</f>
        <v>475.74</v>
      </c>
      <c r="K59" s="23"/>
      <c r="L59" s="17">
        <f>SUM(L54:L58)</f>
        <v>0</v>
      </c>
    </row>
    <row r="60" spans="1:12" ht="15">
      <c r="A60" s="21">
        <v>1</v>
      </c>
      <c r="B60" s="13">
        <v>3</v>
      </c>
      <c r="C60" s="83" t="s">
        <v>24</v>
      </c>
      <c r="D60" s="74" t="s">
        <v>25</v>
      </c>
      <c r="E60" s="75" t="s">
        <v>82</v>
      </c>
      <c r="F60" s="78">
        <v>60</v>
      </c>
      <c r="G60" s="78">
        <v>0.9</v>
      </c>
      <c r="H60" s="78">
        <v>0.06</v>
      </c>
      <c r="I60" s="78">
        <v>5.28</v>
      </c>
      <c r="J60" s="78">
        <v>25.2</v>
      </c>
      <c r="K60" s="79">
        <v>17</v>
      </c>
      <c r="L60" s="78"/>
    </row>
    <row r="61" spans="1:12" ht="15">
      <c r="A61" s="21"/>
      <c r="B61" s="13"/>
      <c r="C61" s="55"/>
      <c r="D61" s="7" t="s">
        <v>26</v>
      </c>
      <c r="E61" s="76" t="s">
        <v>83</v>
      </c>
      <c r="F61" s="40">
        <v>200</v>
      </c>
      <c r="G61" s="40">
        <v>2.58</v>
      </c>
      <c r="H61" s="40">
        <v>4.6399999999999997</v>
      </c>
      <c r="I61" s="40">
        <v>15.2</v>
      </c>
      <c r="J61" s="40">
        <v>113.28</v>
      </c>
      <c r="K61" s="84" t="s">
        <v>86</v>
      </c>
      <c r="L61" s="40"/>
    </row>
    <row r="62" spans="1:12" ht="15">
      <c r="A62" s="21"/>
      <c r="B62" s="13"/>
      <c r="C62" s="10"/>
      <c r="D62" s="7" t="s">
        <v>27</v>
      </c>
      <c r="E62" s="76" t="s">
        <v>84</v>
      </c>
      <c r="F62" s="40">
        <v>90</v>
      </c>
      <c r="G62" s="40">
        <v>12.8</v>
      </c>
      <c r="H62" s="40">
        <v>14.72</v>
      </c>
      <c r="I62" s="40">
        <v>29.57</v>
      </c>
      <c r="J62" s="40">
        <v>181.3</v>
      </c>
      <c r="K62" s="41">
        <v>99</v>
      </c>
      <c r="L62" s="40"/>
    </row>
    <row r="63" spans="1:12" ht="15">
      <c r="A63" s="21"/>
      <c r="B63" s="13"/>
      <c r="C63" s="10"/>
      <c r="D63" s="7" t="s">
        <v>28</v>
      </c>
      <c r="E63" s="76" t="s">
        <v>48</v>
      </c>
      <c r="F63" s="40">
        <v>150</v>
      </c>
      <c r="G63" s="40">
        <v>6.2</v>
      </c>
      <c r="H63" s="40">
        <v>5.71</v>
      </c>
      <c r="I63" s="40">
        <v>25.91</v>
      </c>
      <c r="J63" s="40">
        <v>236.49</v>
      </c>
      <c r="K63" s="41">
        <v>418</v>
      </c>
      <c r="L63" s="40"/>
    </row>
    <row r="64" spans="1:12" ht="15">
      <c r="A64" s="21"/>
      <c r="B64" s="13"/>
      <c r="C64" s="10"/>
      <c r="D64" s="7" t="s">
        <v>29</v>
      </c>
      <c r="E64" s="76" t="s">
        <v>85</v>
      </c>
      <c r="F64" s="40">
        <v>200</v>
      </c>
      <c r="G64" s="40">
        <v>0</v>
      </c>
      <c r="H64" s="40">
        <v>0</v>
      </c>
      <c r="I64" s="40">
        <v>19</v>
      </c>
      <c r="J64" s="40">
        <v>75</v>
      </c>
      <c r="K64" s="84" t="s">
        <v>87</v>
      </c>
      <c r="L64" s="40"/>
    </row>
    <row r="65" spans="1:12" ht="15">
      <c r="A65" s="21"/>
      <c r="B65" s="13"/>
      <c r="C65" s="10"/>
      <c r="D65" s="7" t="s">
        <v>30</v>
      </c>
      <c r="E65" s="76" t="s">
        <v>66</v>
      </c>
      <c r="F65" s="40">
        <v>30</v>
      </c>
      <c r="G65" s="40">
        <v>1.98</v>
      </c>
      <c r="H65" s="40">
        <v>0.27</v>
      </c>
      <c r="I65" s="40">
        <v>11.4</v>
      </c>
      <c r="J65" s="40">
        <v>59.7</v>
      </c>
      <c r="K65" s="41"/>
      <c r="L65" s="40"/>
    </row>
    <row r="66" spans="1:12" ht="15">
      <c r="A66" s="21"/>
      <c r="B66" s="13"/>
      <c r="C66" s="10"/>
      <c r="D66" s="7" t="s">
        <v>31</v>
      </c>
      <c r="E66" s="76" t="s">
        <v>42</v>
      </c>
      <c r="F66" s="40">
        <v>30</v>
      </c>
      <c r="G66" s="40">
        <v>1.98</v>
      </c>
      <c r="H66" s="40">
        <v>0.36</v>
      </c>
      <c r="I66" s="40">
        <v>10.02</v>
      </c>
      <c r="J66" s="40">
        <v>52.2</v>
      </c>
      <c r="K66" s="41"/>
      <c r="L66" s="40"/>
    </row>
    <row r="67" spans="1:12" ht="15">
      <c r="A67" s="21"/>
      <c r="B67" s="13"/>
      <c r="C67" s="10"/>
      <c r="D67" s="6"/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1"/>
      <c r="B68" s="13"/>
      <c r="C68" s="10"/>
      <c r="D68" s="6"/>
      <c r="E68" s="39"/>
      <c r="F68" s="40"/>
      <c r="G68" s="40"/>
      <c r="H68" s="40"/>
      <c r="I68" s="40"/>
      <c r="J68" s="40"/>
      <c r="K68" s="41"/>
      <c r="L68" s="40"/>
    </row>
    <row r="69" spans="1:12" ht="15">
      <c r="A69" s="22"/>
      <c r="B69" s="15"/>
      <c r="C69" s="8"/>
      <c r="D69" s="16" t="s">
        <v>32</v>
      </c>
      <c r="E69" s="9"/>
      <c r="F69" s="17">
        <f>SUM(F60:F66)</f>
        <v>760</v>
      </c>
      <c r="G69" s="17">
        <f>SUM(G60:G66)</f>
        <v>26.44</v>
      </c>
      <c r="H69" s="17">
        <f>SUM(H60:H66)</f>
        <v>25.76</v>
      </c>
      <c r="I69" s="17">
        <f>SUM(I60:I66)</f>
        <v>116.38</v>
      </c>
      <c r="J69" s="17">
        <f>SUM(J60:J66)</f>
        <v>743.17000000000007</v>
      </c>
      <c r="K69" s="23"/>
      <c r="L69" s="17">
        <f>SUM(L61:L68)</f>
        <v>0</v>
      </c>
    </row>
    <row r="70" spans="1:12" ht="15">
      <c r="A70" s="21">
        <v>1</v>
      </c>
      <c r="B70" s="13">
        <v>3</v>
      </c>
      <c r="C70" s="56" t="s">
        <v>44</v>
      </c>
      <c r="D70" s="60" t="s">
        <v>29</v>
      </c>
      <c r="E70" s="81" t="s">
        <v>50</v>
      </c>
      <c r="F70" s="53">
        <v>200</v>
      </c>
      <c r="G70" s="53">
        <v>4.4000000000000004</v>
      </c>
      <c r="H70" s="53">
        <v>4</v>
      </c>
      <c r="I70" s="53">
        <v>18.600000000000001</v>
      </c>
      <c r="J70" s="53">
        <v>158</v>
      </c>
      <c r="K70" s="54"/>
      <c r="L70" s="53"/>
    </row>
    <row r="71" spans="1:12" ht="15">
      <c r="A71" s="21"/>
      <c r="B71" s="13"/>
      <c r="C71" s="48"/>
      <c r="D71" s="60" t="s">
        <v>23</v>
      </c>
      <c r="E71" s="81" t="s">
        <v>88</v>
      </c>
      <c r="F71" s="53">
        <v>100</v>
      </c>
      <c r="G71" s="53">
        <v>6.5</v>
      </c>
      <c r="H71" s="53">
        <v>7.4</v>
      </c>
      <c r="I71" s="53">
        <v>30.26</v>
      </c>
      <c r="J71" s="53">
        <v>191.2</v>
      </c>
      <c r="K71" s="85" t="s">
        <v>89</v>
      </c>
      <c r="L71" s="53"/>
    </row>
    <row r="72" spans="1:12" ht="15">
      <c r="A72" s="21"/>
      <c r="B72" s="13"/>
      <c r="C72" s="48"/>
      <c r="D72" s="58"/>
      <c r="E72" s="52"/>
      <c r="F72" s="53"/>
      <c r="G72" s="53"/>
      <c r="H72" s="53"/>
      <c r="I72" s="53"/>
      <c r="J72" s="53"/>
      <c r="K72" s="54"/>
      <c r="L72" s="53"/>
    </row>
    <row r="73" spans="1:12" ht="15">
      <c r="A73" s="21"/>
      <c r="B73" s="13"/>
      <c r="C73" s="48"/>
      <c r="D73" s="58"/>
      <c r="E73" s="52"/>
      <c r="F73" s="53"/>
      <c r="G73" s="53"/>
      <c r="H73" s="53"/>
      <c r="I73" s="53"/>
      <c r="J73" s="53"/>
      <c r="K73" s="54"/>
      <c r="L73" s="53"/>
    </row>
    <row r="74" spans="1:12" ht="15">
      <c r="A74" s="21"/>
      <c r="B74" s="13"/>
      <c r="C74" s="48"/>
      <c r="D74" s="16"/>
      <c r="E74" s="49"/>
      <c r="F74" s="50">
        <f>SUM(F70:F71)</f>
        <v>300</v>
      </c>
      <c r="G74" s="50">
        <f>SUM(G70:G71)</f>
        <v>10.9</v>
      </c>
      <c r="H74" s="50">
        <f>SUM(H70:H71)</f>
        <v>11.4</v>
      </c>
      <c r="I74" s="50">
        <f>SUM(I70:I71)</f>
        <v>48.86</v>
      </c>
      <c r="J74" s="50">
        <f>SUM(J70:J71)</f>
        <v>349.2</v>
      </c>
      <c r="K74" s="51"/>
      <c r="L74" s="50"/>
    </row>
    <row r="75" spans="1:12" ht="15.75" customHeight="1" thickBot="1">
      <c r="A75" s="26">
        <f>A54</f>
        <v>1</v>
      </c>
      <c r="B75" s="27">
        <f>B54</f>
        <v>3</v>
      </c>
      <c r="C75" s="71" t="s">
        <v>4</v>
      </c>
      <c r="D75" s="72"/>
      <c r="E75" s="28"/>
      <c r="F75" s="29">
        <f>SUM(F74,F69,F59)</f>
        <v>1560</v>
      </c>
      <c r="G75" s="29">
        <f>SUM(G74,G69,G59)</f>
        <v>55.120000000000005</v>
      </c>
      <c r="H75" s="29">
        <f>SUM(H74,H69,H59)</f>
        <v>54.14</v>
      </c>
      <c r="I75" s="29">
        <f>SUM(I74,I69,I59)</f>
        <v>236.26</v>
      </c>
      <c r="J75" s="29">
        <f>SUM(J74,J69,J59)</f>
        <v>1568.1100000000001</v>
      </c>
      <c r="K75" s="29"/>
      <c r="L75" s="29">
        <f>L59+L69</f>
        <v>0</v>
      </c>
    </row>
    <row r="76" spans="1:12" ht="15">
      <c r="A76" s="18">
        <v>1</v>
      </c>
      <c r="B76" s="19">
        <v>4</v>
      </c>
      <c r="C76" s="20" t="s">
        <v>20</v>
      </c>
      <c r="D76" s="87" t="s">
        <v>25</v>
      </c>
      <c r="E76" s="82" t="s">
        <v>90</v>
      </c>
      <c r="F76" s="37">
        <v>60</v>
      </c>
      <c r="G76" s="37">
        <v>0.48</v>
      </c>
      <c r="H76" s="37">
        <v>0.06</v>
      </c>
      <c r="I76" s="37">
        <v>1.02</v>
      </c>
      <c r="J76" s="37">
        <v>7.8</v>
      </c>
      <c r="K76" s="89" t="s">
        <v>67</v>
      </c>
      <c r="L76" s="37"/>
    </row>
    <row r="77" spans="1:12" ht="15">
      <c r="A77" s="21"/>
      <c r="B77" s="13"/>
      <c r="C77" s="10"/>
      <c r="D77" s="86" t="s">
        <v>21</v>
      </c>
      <c r="E77" s="88" t="s">
        <v>91</v>
      </c>
      <c r="F77" s="62">
        <v>90</v>
      </c>
      <c r="G77" s="62">
        <v>11.4</v>
      </c>
      <c r="H77" s="62">
        <v>14.94</v>
      </c>
      <c r="I77" s="62">
        <v>19.899999999999999</v>
      </c>
      <c r="J77" s="62">
        <v>262.60000000000002</v>
      </c>
      <c r="K77" s="63">
        <v>412</v>
      </c>
      <c r="L77" s="62"/>
    </row>
    <row r="78" spans="1:12" ht="15">
      <c r="A78" s="21"/>
      <c r="B78" s="13"/>
      <c r="C78" s="10"/>
      <c r="D78" s="86" t="s">
        <v>28</v>
      </c>
      <c r="E78" s="88" t="s">
        <v>46</v>
      </c>
      <c r="F78" s="62">
        <v>150</v>
      </c>
      <c r="G78" s="62">
        <v>5.64</v>
      </c>
      <c r="H78" s="62">
        <v>3.91</v>
      </c>
      <c r="I78" s="62">
        <v>38.85</v>
      </c>
      <c r="J78" s="62">
        <v>225.67</v>
      </c>
      <c r="K78" s="63">
        <v>237</v>
      </c>
      <c r="L78" s="62"/>
    </row>
    <row r="79" spans="1:12" ht="15">
      <c r="A79" s="21"/>
      <c r="B79" s="13"/>
      <c r="C79" s="10"/>
      <c r="D79" s="7" t="s">
        <v>23</v>
      </c>
      <c r="E79" s="76" t="s">
        <v>66</v>
      </c>
      <c r="F79" s="40">
        <v>15</v>
      </c>
      <c r="G79" s="40">
        <v>0.99</v>
      </c>
      <c r="H79" s="40">
        <v>0.13</v>
      </c>
      <c r="I79" s="40">
        <v>5.7</v>
      </c>
      <c r="J79" s="40">
        <v>29.85</v>
      </c>
      <c r="K79" s="41"/>
      <c r="L79" s="40"/>
    </row>
    <row r="80" spans="1:12" ht="15">
      <c r="A80" s="21"/>
      <c r="B80" s="13"/>
      <c r="C80" s="10"/>
      <c r="D80" s="7" t="s">
        <v>22</v>
      </c>
      <c r="E80" s="76" t="s">
        <v>39</v>
      </c>
      <c r="F80" s="40">
        <v>200</v>
      </c>
      <c r="G80" s="40">
        <v>0.2</v>
      </c>
      <c r="H80" s="40">
        <v>0.06</v>
      </c>
      <c r="I80" s="40">
        <v>7.06</v>
      </c>
      <c r="J80" s="40">
        <v>28.04</v>
      </c>
      <c r="K80" s="41">
        <v>143</v>
      </c>
      <c r="L80" s="40"/>
    </row>
    <row r="81" spans="1:12" ht="15">
      <c r="A81" s="21"/>
      <c r="B81" s="13"/>
      <c r="C81" s="10"/>
      <c r="D81" s="6"/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1"/>
      <c r="B82" s="13"/>
      <c r="C82" s="10"/>
      <c r="D82" s="6"/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2"/>
      <c r="B83" s="15"/>
      <c r="C83" s="8"/>
      <c r="D83" s="16" t="s">
        <v>32</v>
      </c>
      <c r="E83" s="9"/>
      <c r="F83" s="17">
        <f>SUM(F76:F80)</f>
        <v>515</v>
      </c>
      <c r="G83" s="17">
        <f>SUM(G76:G80)</f>
        <v>18.709999999999997</v>
      </c>
      <c r="H83" s="17">
        <f>SUM(H76:H80)</f>
        <v>19.099999999999998</v>
      </c>
      <c r="I83" s="17">
        <f>SUM(I76:I80)</f>
        <v>72.53</v>
      </c>
      <c r="J83" s="17">
        <f>SUM(J76:J80)</f>
        <v>553.96</v>
      </c>
      <c r="K83" s="23"/>
      <c r="L83" s="17">
        <f>SUM(L76:L82)</f>
        <v>0</v>
      </c>
    </row>
    <row r="84" spans="1:12" ht="15">
      <c r="A84" s="21">
        <v>1</v>
      </c>
      <c r="B84" s="13">
        <v>4</v>
      </c>
      <c r="C84" s="83" t="s">
        <v>24</v>
      </c>
      <c r="D84" s="74" t="s">
        <v>25</v>
      </c>
      <c r="E84" s="75" t="s">
        <v>92</v>
      </c>
      <c r="F84" s="78">
        <v>60</v>
      </c>
      <c r="G84" s="78">
        <v>0.79</v>
      </c>
      <c r="H84" s="78">
        <v>0.06</v>
      </c>
      <c r="I84" s="78">
        <v>4.2</v>
      </c>
      <c r="J84" s="78">
        <v>21.21</v>
      </c>
      <c r="K84" s="80">
        <v>16</v>
      </c>
      <c r="L84" s="78"/>
    </row>
    <row r="85" spans="1:12" ht="25.5">
      <c r="A85" s="21"/>
      <c r="B85" s="13"/>
      <c r="C85" s="55"/>
      <c r="D85" s="7" t="s">
        <v>26</v>
      </c>
      <c r="E85" s="76" t="s">
        <v>93</v>
      </c>
      <c r="F85" s="40">
        <v>200</v>
      </c>
      <c r="G85" s="40">
        <v>3.42</v>
      </c>
      <c r="H85" s="40">
        <v>2.58</v>
      </c>
      <c r="I85" s="40">
        <v>20.04</v>
      </c>
      <c r="J85" s="40">
        <v>152.36000000000001</v>
      </c>
      <c r="K85" s="41">
        <v>147</v>
      </c>
      <c r="L85" s="40"/>
    </row>
    <row r="86" spans="1:12" ht="15">
      <c r="A86" s="21"/>
      <c r="B86" s="13"/>
      <c r="C86" s="10"/>
      <c r="D86" s="7" t="s">
        <v>27</v>
      </c>
      <c r="E86" s="76" t="s">
        <v>94</v>
      </c>
      <c r="F86" s="40">
        <v>240</v>
      </c>
      <c r="G86" s="40">
        <v>17.559999999999999</v>
      </c>
      <c r="H86" s="40">
        <v>22.36</v>
      </c>
      <c r="I86" s="40">
        <v>56.97</v>
      </c>
      <c r="J86" s="40">
        <v>405.36</v>
      </c>
      <c r="K86" s="41">
        <v>407</v>
      </c>
      <c r="L86" s="40"/>
    </row>
    <row r="87" spans="1:12" ht="15">
      <c r="A87" s="21"/>
      <c r="B87" s="13"/>
      <c r="C87" s="10"/>
      <c r="D87" s="7" t="s">
        <v>29</v>
      </c>
      <c r="E87" s="76" t="s">
        <v>41</v>
      </c>
      <c r="F87" s="40">
        <v>200</v>
      </c>
      <c r="G87" s="40">
        <v>0.08</v>
      </c>
      <c r="H87" s="40">
        <v>0</v>
      </c>
      <c r="I87" s="40">
        <v>10.62</v>
      </c>
      <c r="J87" s="40">
        <v>40.44</v>
      </c>
      <c r="K87" s="41">
        <v>508</v>
      </c>
      <c r="L87" s="40"/>
    </row>
    <row r="88" spans="1:12" ht="15">
      <c r="A88" s="21"/>
      <c r="B88" s="13"/>
      <c r="C88" s="10"/>
      <c r="D88" s="7" t="s">
        <v>30</v>
      </c>
      <c r="E88" s="76" t="s">
        <v>66</v>
      </c>
      <c r="F88" s="40">
        <v>30</v>
      </c>
      <c r="G88" s="40">
        <v>1.98</v>
      </c>
      <c r="H88" s="40">
        <v>0.27</v>
      </c>
      <c r="I88" s="40">
        <v>11.4</v>
      </c>
      <c r="J88" s="40">
        <v>59.7</v>
      </c>
      <c r="K88" s="41"/>
      <c r="L88" s="40"/>
    </row>
    <row r="89" spans="1:12" ht="15">
      <c r="A89" s="21"/>
      <c r="B89" s="13"/>
      <c r="C89" s="10"/>
      <c r="D89" s="7" t="s">
        <v>31</v>
      </c>
      <c r="E89" s="76" t="s">
        <v>42</v>
      </c>
      <c r="F89" s="40">
        <v>30</v>
      </c>
      <c r="G89" s="40">
        <v>1.98</v>
      </c>
      <c r="H89" s="90">
        <v>0.36</v>
      </c>
      <c r="I89" s="40">
        <v>10.02</v>
      </c>
      <c r="J89" s="40">
        <v>52.2</v>
      </c>
      <c r="K89" s="41"/>
      <c r="L89" s="40"/>
    </row>
    <row r="90" spans="1:12" ht="15">
      <c r="A90" s="21"/>
      <c r="B90" s="13"/>
      <c r="C90" s="10"/>
      <c r="D90" s="6"/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1"/>
      <c r="B91" s="13"/>
      <c r="C91" s="10"/>
      <c r="D91" s="6"/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2"/>
      <c r="B92" s="15"/>
      <c r="C92" s="8"/>
      <c r="D92" s="16" t="s">
        <v>32</v>
      </c>
      <c r="E92" s="9"/>
      <c r="F92" s="17">
        <f>SUM(F84:F89)</f>
        <v>760</v>
      </c>
      <c r="G92" s="17">
        <f>SUM(G84:G89)</f>
        <v>25.81</v>
      </c>
      <c r="H92" s="17">
        <f>SUM(H84:H89)</f>
        <v>25.63</v>
      </c>
      <c r="I92" s="17">
        <f>SUM(I84:I89)</f>
        <v>113.25</v>
      </c>
      <c r="J92" s="17">
        <f>SUM(J84:J89)</f>
        <v>731.27000000000021</v>
      </c>
      <c r="K92" s="23"/>
      <c r="L92" s="17">
        <f>SUM(L85:L91)</f>
        <v>0</v>
      </c>
    </row>
    <row r="93" spans="1:12" ht="15">
      <c r="A93" s="21">
        <v>1</v>
      </c>
      <c r="B93" s="13">
        <v>4</v>
      </c>
      <c r="C93" s="56" t="s">
        <v>44</v>
      </c>
      <c r="D93" s="60" t="s">
        <v>29</v>
      </c>
      <c r="E93" s="81" t="s">
        <v>95</v>
      </c>
      <c r="F93" s="53">
        <v>200</v>
      </c>
      <c r="G93" s="53">
        <v>0.2</v>
      </c>
      <c r="H93" s="53">
        <v>0.2</v>
      </c>
      <c r="I93" s="53">
        <v>18.8</v>
      </c>
      <c r="J93" s="53">
        <v>100</v>
      </c>
      <c r="K93" s="54"/>
      <c r="L93" s="53"/>
    </row>
    <row r="94" spans="1:12" ht="15">
      <c r="A94" s="21"/>
      <c r="B94" s="13"/>
      <c r="C94" s="48"/>
      <c r="D94" s="60" t="s">
        <v>23</v>
      </c>
      <c r="E94" s="81" t="s">
        <v>96</v>
      </c>
      <c r="F94" s="53">
        <v>100</v>
      </c>
      <c r="G94" s="53">
        <v>9.6999999999999993</v>
      </c>
      <c r="H94" s="53">
        <v>10.3</v>
      </c>
      <c r="I94" s="53">
        <v>30.5</v>
      </c>
      <c r="J94" s="53">
        <v>241.36</v>
      </c>
      <c r="K94" s="85" t="s">
        <v>97</v>
      </c>
      <c r="L94" s="53"/>
    </row>
    <row r="95" spans="1:12" ht="15">
      <c r="A95" s="21"/>
      <c r="B95" s="13"/>
      <c r="C95" s="48"/>
      <c r="D95" s="58"/>
      <c r="E95" s="52"/>
      <c r="F95" s="53"/>
      <c r="G95" s="53"/>
      <c r="H95" s="53"/>
      <c r="I95" s="53"/>
      <c r="J95" s="53"/>
      <c r="K95" s="54"/>
      <c r="L95" s="53"/>
    </row>
    <row r="96" spans="1:12" ht="15">
      <c r="A96" s="21"/>
      <c r="B96" s="13"/>
      <c r="C96" s="48"/>
      <c r="D96" s="58"/>
      <c r="E96" s="52"/>
      <c r="F96" s="53"/>
      <c r="G96" s="53"/>
      <c r="H96" s="53"/>
      <c r="I96" s="53"/>
      <c r="J96" s="53"/>
      <c r="K96" s="54"/>
      <c r="L96" s="53"/>
    </row>
    <row r="97" spans="1:12" ht="15">
      <c r="A97" s="21"/>
      <c r="B97" s="13"/>
      <c r="C97" s="48"/>
      <c r="D97" s="59" t="s">
        <v>32</v>
      </c>
      <c r="E97" s="49"/>
      <c r="F97" s="50">
        <f>SUM(F93:F94)</f>
        <v>300</v>
      </c>
      <c r="G97" s="50">
        <f>SUM(G93:G94)</f>
        <v>9.8999999999999986</v>
      </c>
      <c r="H97" s="50">
        <f>SUM(H93:H94)</f>
        <v>10.5</v>
      </c>
      <c r="I97" s="50">
        <f>SUM(I93:I94)</f>
        <v>49.3</v>
      </c>
      <c r="J97" s="50">
        <f>SUM(J93:J94)</f>
        <v>341.36</v>
      </c>
      <c r="K97" s="51"/>
      <c r="L97" s="50"/>
    </row>
    <row r="98" spans="1:12" ht="15.75" customHeight="1" thickBot="1">
      <c r="A98" s="26">
        <f>A76</f>
        <v>1</v>
      </c>
      <c r="B98" s="27">
        <f>B76</f>
        <v>4</v>
      </c>
      <c r="C98" s="71" t="s">
        <v>4</v>
      </c>
      <c r="D98" s="72"/>
      <c r="E98" s="28"/>
      <c r="F98" s="29">
        <f>SUM(F97,F92,F83)</f>
        <v>1575</v>
      </c>
      <c r="G98" s="29">
        <f>SUM(G97,G92,G83)</f>
        <v>54.419999999999987</v>
      </c>
      <c r="H98" s="29">
        <f>SUM(H97,H92,H83)</f>
        <v>55.22999999999999</v>
      </c>
      <c r="I98" s="29">
        <f>SUM(I97,I92,I83)</f>
        <v>235.08</v>
      </c>
      <c r="J98" s="29">
        <f>SUM(J97,J92,J83)</f>
        <v>1626.5900000000001</v>
      </c>
      <c r="K98" s="29"/>
      <c r="L98" s="29">
        <f>L83+L92</f>
        <v>0</v>
      </c>
    </row>
    <row r="99" spans="1:12" ht="15">
      <c r="A99" s="18">
        <v>1</v>
      </c>
      <c r="B99" s="19">
        <v>5</v>
      </c>
      <c r="C99" s="20" t="s">
        <v>20</v>
      </c>
      <c r="D99" s="5" t="s">
        <v>21</v>
      </c>
      <c r="E99" s="82" t="s">
        <v>98</v>
      </c>
      <c r="F99" s="37">
        <v>200</v>
      </c>
      <c r="G99" s="37">
        <v>11.7</v>
      </c>
      <c r="H99" s="37">
        <v>15.15</v>
      </c>
      <c r="I99" s="37">
        <v>31.38</v>
      </c>
      <c r="J99" s="37">
        <v>251.36</v>
      </c>
      <c r="K99" s="38">
        <v>296</v>
      </c>
      <c r="L99" s="37"/>
    </row>
    <row r="100" spans="1:12" ht="15">
      <c r="A100" s="21"/>
      <c r="B100" s="13"/>
      <c r="C100" s="10"/>
      <c r="D100" s="77" t="s">
        <v>23</v>
      </c>
      <c r="E100" s="76" t="s">
        <v>99</v>
      </c>
      <c r="F100" s="40">
        <v>100</v>
      </c>
      <c r="G100" s="40">
        <v>6.36</v>
      </c>
      <c r="H100" s="40">
        <v>2.98</v>
      </c>
      <c r="I100" s="40">
        <v>43.92</v>
      </c>
      <c r="J100" s="40">
        <v>290.82</v>
      </c>
      <c r="K100" s="84" t="s">
        <v>101</v>
      </c>
      <c r="L100" s="40"/>
    </row>
    <row r="101" spans="1:12" ht="15">
      <c r="A101" s="21"/>
      <c r="B101" s="13"/>
      <c r="C101" s="10"/>
      <c r="D101" s="61" t="s">
        <v>22</v>
      </c>
      <c r="E101" s="76" t="s">
        <v>100</v>
      </c>
      <c r="F101" s="40">
        <v>200</v>
      </c>
      <c r="G101" s="40">
        <v>0.24</v>
      </c>
      <c r="H101" s="40">
        <v>0</v>
      </c>
      <c r="I101" s="40">
        <v>7.14</v>
      </c>
      <c r="J101" s="40">
        <v>29.8</v>
      </c>
      <c r="K101" s="41">
        <v>144</v>
      </c>
      <c r="L101" s="40"/>
    </row>
    <row r="102" spans="1:12" ht="15">
      <c r="A102" s="21"/>
      <c r="B102" s="13"/>
      <c r="C102" s="10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2"/>
      <c r="B103" s="15"/>
      <c r="C103" s="8"/>
      <c r="D103" s="16" t="s">
        <v>32</v>
      </c>
      <c r="E103" s="9"/>
      <c r="F103" s="17">
        <f>SUM(F99:F101)</f>
        <v>500</v>
      </c>
      <c r="G103" s="17">
        <f>SUM(G99:G101)</f>
        <v>18.299999999999997</v>
      </c>
      <c r="H103" s="17">
        <f>SUM(H99:H101)</f>
        <v>18.13</v>
      </c>
      <c r="I103" s="17">
        <f>SUM(I99:I101)</f>
        <v>82.44</v>
      </c>
      <c r="J103" s="17">
        <f>SUM(J99:J101)</f>
        <v>571.98</v>
      </c>
      <c r="K103" s="23"/>
      <c r="L103" s="17">
        <f>SUM(L99:L102)</f>
        <v>0</v>
      </c>
    </row>
    <row r="104" spans="1:12" ht="15">
      <c r="A104" s="21">
        <v>1</v>
      </c>
      <c r="B104" s="13">
        <v>5</v>
      </c>
      <c r="C104" s="83" t="s">
        <v>24</v>
      </c>
      <c r="D104" s="74" t="s">
        <v>25</v>
      </c>
      <c r="E104" s="75" t="s">
        <v>102</v>
      </c>
      <c r="F104" s="78">
        <v>60</v>
      </c>
      <c r="G104" s="78">
        <v>0.89</v>
      </c>
      <c r="H104" s="78">
        <v>1.57</v>
      </c>
      <c r="I104" s="78">
        <v>5.92</v>
      </c>
      <c r="J104" s="78">
        <v>41.24</v>
      </c>
      <c r="K104" s="79">
        <v>119</v>
      </c>
      <c r="L104" s="78"/>
    </row>
    <row r="105" spans="1:12" ht="15">
      <c r="A105" s="21"/>
      <c r="B105" s="13"/>
      <c r="C105" s="55"/>
      <c r="D105" s="7" t="s">
        <v>26</v>
      </c>
      <c r="E105" s="76" t="s">
        <v>103</v>
      </c>
      <c r="F105" s="40">
        <v>200</v>
      </c>
      <c r="G105" s="40">
        <v>2.1</v>
      </c>
      <c r="H105" s="40">
        <v>4.68</v>
      </c>
      <c r="I105" s="40">
        <v>7.56</v>
      </c>
      <c r="J105" s="40">
        <v>81.459999999999994</v>
      </c>
      <c r="K105" s="41">
        <v>142</v>
      </c>
      <c r="L105" s="40"/>
    </row>
    <row r="106" spans="1:12" ht="15">
      <c r="A106" s="21"/>
      <c r="B106" s="13"/>
      <c r="C106" s="10"/>
      <c r="D106" s="7" t="s">
        <v>27</v>
      </c>
      <c r="E106" s="76" t="s">
        <v>104</v>
      </c>
      <c r="F106" s="40">
        <v>240</v>
      </c>
      <c r="G106" s="40">
        <v>18.59</v>
      </c>
      <c r="H106" s="40">
        <v>19.37</v>
      </c>
      <c r="I106" s="40">
        <v>61.62</v>
      </c>
      <c r="J106" s="40">
        <v>489.23</v>
      </c>
      <c r="K106" s="41">
        <v>265</v>
      </c>
      <c r="L106" s="40"/>
    </row>
    <row r="107" spans="1:12" ht="15">
      <c r="A107" s="21"/>
      <c r="B107" s="13"/>
      <c r="C107" s="10"/>
      <c r="D107" s="7" t="s">
        <v>29</v>
      </c>
      <c r="E107" s="76" t="s">
        <v>47</v>
      </c>
      <c r="F107" s="40">
        <v>200</v>
      </c>
      <c r="G107" s="40">
        <v>0.32</v>
      </c>
      <c r="H107" s="40">
        <v>0.14000000000000001</v>
      </c>
      <c r="I107" s="40">
        <v>11.46</v>
      </c>
      <c r="J107" s="40">
        <v>48.32</v>
      </c>
      <c r="K107" s="41">
        <v>519</v>
      </c>
      <c r="L107" s="40"/>
    </row>
    <row r="108" spans="1:12" ht="15">
      <c r="A108" s="21"/>
      <c r="B108" s="13"/>
      <c r="C108" s="10"/>
      <c r="D108" s="7" t="s">
        <v>30</v>
      </c>
      <c r="E108" s="76" t="s">
        <v>66</v>
      </c>
      <c r="F108" s="40">
        <v>30</v>
      </c>
      <c r="G108" s="40">
        <v>1.98</v>
      </c>
      <c r="H108" s="40">
        <v>0.27</v>
      </c>
      <c r="I108" s="40">
        <v>11.4</v>
      </c>
      <c r="J108" s="40">
        <v>59.7</v>
      </c>
      <c r="K108" s="41"/>
      <c r="L108" s="40"/>
    </row>
    <row r="109" spans="1:12" ht="15">
      <c r="A109" s="21"/>
      <c r="B109" s="13"/>
      <c r="C109" s="10"/>
      <c r="D109" s="7" t="s">
        <v>31</v>
      </c>
      <c r="E109" s="76" t="s">
        <v>42</v>
      </c>
      <c r="F109" s="40">
        <v>30</v>
      </c>
      <c r="G109" s="40">
        <v>1.98</v>
      </c>
      <c r="H109" s="40">
        <v>0.36</v>
      </c>
      <c r="I109" s="40">
        <v>10.02</v>
      </c>
      <c r="J109" s="40">
        <v>52.2</v>
      </c>
      <c r="K109" s="41"/>
      <c r="L109" s="40"/>
    </row>
    <row r="110" spans="1:12" ht="15">
      <c r="A110" s="21"/>
      <c r="B110" s="13"/>
      <c r="C110" s="10"/>
      <c r="D110" s="6"/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1"/>
      <c r="B111" s="13"/>
      <c r="C111" s="10"/>
      <c r="D111" s="6"/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2"/>
      <c r="B112" s="15"/>
      <c r="C112" s="8"/>
      <c r="D112" s="16" t="s">
        <v>32</v>
      </c>
      <c r="E112" s="9"/>
      <c r="F112" s="17">
        <f>SUM(F104:F109)</f>
        <v>760</v>
      </c>
      <c r="G112" s="17">
        <f>SUM(G104:G109)</f>
        <v>25.86</v>
      </c>
      <c r="H112" s="17">
        <f>SUM(H104:H109)</f>
        <v>26.39</v>
      </c>
      <c r="I112" s="17">
        <f>SUM(I104:I109)</f>
        <v>107.98</v>
      </c>
      <c r="J112" s="17">
        <f>SUM(J104:J109)</f>
        <v>772.1500000000002</v>
      </c>
      <c r="K112" s="23"/>
      <c r="L112" s="17">
        <f>SUM(L105:L111)</f>
        <v>0</v>
      </c>
    </row>
    <row r="113" spans="1:12" ht="15">
      <c r="A113" s="21">
        <v>1</v>
      </c>
      <c r="B113" s="13">
        <v>5</v>
      </c>
      <c r="C113" s="56" t="s">
        <v>44</v>
      </c>
      <c r="D113" s="57" t="s">
        <v>29</v>
      </c>
      <c r="E113" s="81" t="s">
        <v>75</v>
      </c>
      <c r="F113" s="53">
        <v>200</v>
      </c>
      <c r="G113" s="53">
        <v>0.14000000000000001</v>
      </c>
      <c r="H113" s="53">
        <v>0.06</v>
      </c>
      <c r="I113" s="53">
        <v>8</v>
      </c>
      <c r="J113" s="53">
        <v>32.700000000000003</v>
      </c>
      <c r="K113" s="85" t="s">
        <v>106</v>
      </c>
      <c r="L113" s="53"/>
    </row>
    <row r="114" spans="1:12" ht="15">
      <c r="A114" s="21"/>
      <c r="B114" s="13"/>
      <c r="C114" s="48"/>
      <c r="D114" s="57" t="s">
        <v>23</v>
      </c>
      <c r="E114" s="81" t="s">
        <v>105</v>
      </c>
      <c r="F114" s="53">
        <v>100</v>
      </c>
      <c r="G114" s="53">
        <v>9.5</v>
      </c>
      <c r="H114" s="53">
        <v>10.199999999999999</v>
      </c>
      <c r="I114" s="53">
        <v>30.5</v>
      </c>
      <c r="J114" s="53">
        <v>245.28</v>
      </c>
      <c r="K114" s="54">
        <v>573</v>
      </c>
      <c r="L114" s="53"/>
    </row>
    <row r="115" spans="1:12" ht="15">
      <c r="A115" s="21"/>
      <c r="B115" s="13"/>
      <c r="C115" s="48"/>
      <c r="D115" s="58"/>
      <c r="E115" s="52"/>
      <c r="F115" s="53"/>
      <c r="G115" s="53"/>
      <c r="H115" s="53"/>
      <c r="I115" s="53"/>
      <c r="J115" s="53"/>
      <c r="K115" s="54"/>
      <c r="L115" s="53"/>
    </row>
    <row r="116" spans="1:12" ht="15">
      <c r="A116" s="21"/>
      <c r="B116" s="13"/>
      <c r="C116" s="48"/>
      <c r="D116" s="58"/>
      <c r="E116" s="52"/>
      <c r="F116" s="53"/>
      <c r="G116" s="53"/>
      <c r="H116" s="53"/>
      <c r="I116" s="53"/>
      <c r="J116" s="53"/>
      <c r="K116" s="54"/>
      <c r="L116" s="53"/>
    </row>
    <row r="117" spans="1:12" ht="15">
      <c r="A117" s="21"/>
      <c r="B117" s="13"/>
      <c r="C117" s="48"/>
      <c r="D117" s="59" t="s">
        <v>32</v>
      </c>
      <c r="E117" s="49"/>
      <c r="F117" s="50">
        <f>SUM(F113:F114)</f>
        <v>300</v>
      </c>
      <c r="G117" s="50">
        <f>SUM(G113:G114)</f>
        <v>9.64</v>
      </c>
      <c r="H117" s="50">
        <f>SUM(H113:H114)</f>
        <v>10.26</v>
      </c>
      <c r="I117" s="50">
        <f>SUM(I113:I114)</f>
        <v>38.5</v>
      </c>
      <c r="J117" s="50">
        <f>SUM(J113:J114)</f>
        <v>277.98</v>
      </c>
      <c r="K117" s="51"/>
      <c r="L117" s="50"/>
    </row>
    <row r="118" spans="1:12" ht="15.75" customHeight="1" thickBot="1">
      <c r="A118" s="26">
        <f>A99</f>
        <v>1</v>
      </c>
      <c r="B118" s="27">
        <f>B99</f>
        <v>5</v>
      </c>
      <c r="C118" s="71" t="s">
        <v>4</v>
      </c>
      <c r="D118" s="72"/>
      <c r="E118" s="28"/>
      <c r="F118" s="29">
        <f>SUM(F117,F112,F103)</f>
        <v>1560</v>
      </c>
      <c r="G118" s="29">
        <f>SUM(G117,G112,G103)</f>
        <v>53.8</v>
      </c>
      <c r="H118" s="29">
        <f>SUM(H117,H112,H103)</f>
        <v>54.78</v>
      </c>
      <c r="I118" s="29">
        <f>SUM(I117,I112,I103)</f>
        <v>228.92000000000002</v>
      </c>
      <c r="J118" s="29">
        <f>SUM(J117,J112,J103)</f>
        <v>1622.1100000000001</v>
      </c>
      <c r="K118" s="29"/>
      <c r="L118" s="29">
        <f>L103+L112</f>
        <v>0</v>
      </c>
    </row>
    <row r="119" spans="1:12" ht="15">
      <c r="A119" s="18">
        <v>2</v>
      </c>
      <c r="B119" s="19">
        <v>1</v>
      </c>
      <c r="C119" s="20" t="s">
        <v>20</v>
      </c>
      <c r="D119" s="5" t="s">
        <v>21</v>
      </c>
      <c r="E119" s="82" t="s">
        <v>55</v>
      </c>
      <c r="F119" s="37">
        <v>220</v>
      </c>
      <c r="G119" s="37">
        <v>12.45</v>
      </c>
      <c r="H119" s="37">
        <v>14.8</v>
      </c>
      <c r="I119" s="37">
        <v>26.51</v>
      </c>
      <c r="J119" s="37">
        <v>276.45</v>
      </c>
      <c r="K119" s="38">
        <v>250</v>
      </c>
      <c r="L119" s="37"/>
    </row>
    <row r="120" spans="1:12" ht="15">
      <c r="A120" s="21"/>
      <c r="B120" s="13"/>
      <c r="C120" s="10"/>
      <c r="D120" s="86" t="s">
        <v>64</v>
      </c>
      <c r="E120" s="88" t="s">
        <v>107</v>
      </c>
      <c r="F120" s="62">
        <v>30</v>
      </c>
      <c r="G120" s="62">
        <v>0</v>
      </c>
      <c r="H120" s="62">
        <v>0</v>
      </c>
      <c r="I120" s="62">
        <v>20.399999999999999</v>
      </c>
      <c r="J120" s="62">
        <v>81.599999999999994</v>
      </c>
      <c r="K120" s="91" t="s">
        <v>67</v>
      </c>
      <c r="L120" s="62"/>
    </row>
    <row r="121" spans="1:12" ht="15">
      <c r="A121" s="21"/>
      <c r="B121" s="13"/>
      <c r="C121" s="10"/>
      <c r="D121" s="7" t="s">
        <v>23</v>
      </c>
      <c r="E121" s="76" t="s">
        <v>57</v>
      </c>
      <c r="F121" s="40">
        <v>50</v>
      </c>
      <c r="G121" s="40">
        <v>3.75</v>
      </c>
      <c r="H121" s="40">
        <v>1.25</v>
      </c>
      <c r="I121" s="40">
        <v>26</v>
      </c>
      <c r="J121" s="40">
        <v>135</v>
      </c>
      <c r="K121" s="41"/>
      <c r="L121" s="40"/>
    </row>
    <row r="122" spans="1:12" ht="15">
      <c r="A122" s="21"/>
      <c r="B122" s="13"/>
      <c r="C122" s="10"/>
      <c r="D122" s="7" t="s">
        <v>22</v>
      </c>
      <c r="E122" s="76" t="s">
        <v>39</v>
      </c>
      <c r="F122" s="40">
        <v>200</v>
      </c>
      <c r="G122" s="40">
        <v>0.2</v>
      </c>
      <c r="H122" s="40">
        <v>0.06</v>
      </c>
      <c r="I122" s="40">
        <v>7.06</v>
      </c>
      <c r="J122" s="40">
        <v>28.04</v>
      </c>
      <c r="K122" s="41">
        <v>143</v>
      </c>
      <c r="L122" s="40"/>
    </row>
    <row r="123" spans="1:12" ht="15">
      <c r="A123" s="21"/>
      <c r="B123" s="13"/>
      <c r="C123" s="10"/>
      <c r="D123" s="6"/>
      <c r="E123" s="39"/>
      <c r="F123" s="40"/>
      <c r="G123" s="40"/>
      <c r="H123" s="40"/>
      <c r="I123" s="40"/>
      <c r="J123" s="40"/>
      <c r="K123" s="41"/>
      <c r="L123" s="40"/>
    </row>
    <row r="124" spans="1:12" ht="15">
      <c r="A124" s="21"/>
      <c r="B124" s="13"/>
      <c r="C124" s="10"/>
      <c r="D124" s="6"/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22"/>
      <c r="B125" s="15"/>
      <c r="C125" s="8"/>
      <c r="D125" s="16" t="s">
        <v>32</v>
      </c>
      <c r="E125" s="9"/>
      <c r="F125" s="17">
        <f>SUM(F119:F122)</f>
        <v>500</v>
      </c>
      <c r="G125" s="17">
        <f>SUM(G119:G122)</f>
        <v>16.399999999999999</v>
      </c>
      <c r="H125" s="17">
        <f>SUM(H119:H122)</f>
        <v>16.11</v>
      </c>
      <c r="I125" s="17">
        <f>SUM(I119:I122)</f>
        <v>79.97</v>
      </c>
      <c r="J125" s="17">
        <f>SUM(J119:J122)</f>
        <v>521.08999999999992</v>
      </c>
      <c r="K125" s="23"/>
      <c r="L125" s="17">
        <f>SUM(L119:L124)</f>
        <v>0</v>
      </c>
    </row>
    <row r="126" spans="1:12" ht="15">
      <c r="A126" s="21">
        <v>2</v>
      </c>
      <c r="B126" s="13">
        <v>1</v>
      </c>
      <c r="C126" s="83" t="s">
        <v>24</v>
      </c>
      <c r="D126" s="74" t="s">
        <v>25</v>
      </c>
      <c r="E126" s="75" t="s">
        <v>92</v>
      </c>
      <c r="F126" s="78">
        <v>60</v>
      </c>
      <c r="G126" s="78">
        <v>0.79</v>
      </c>
      <c r="H126" s="78">
        <v>0.06</v>
      </c>
      <c r="I126" s="78">
        <v>4.2</v>
      </c>
      <c r="J126" s="78">
        <v>21.21</v>
      </c>
      <c r="K126" s="79">
        <v>16</v>
      </c>
      <c r="L126" s="78"/>
    </row>
    <row r="127" spans="1:12" ht="15">
      <c r="A127" s="21"/>
      <c r="B127" s="13"/>
      <c r="C127" s="55"/>
      <c r="D127" s="7" t="s">
        <v>26</v>
      </c>
      <c r="E127" s="76" t="s">
        <v>108</v>
      </c>
      <c r="F127" s="40">
        <v>200</v>
      </c>
      <c r="G127" s="40">
        <v>2.2200000000000002</v>
      </c>
      <c r="H127" s="40">
        <v>3.5</v>
      </c>
      <c r="I127" s="40">
        <v>8.9</v>
      </c>
      <c r="J127" s="40">
        <v>76.2</v>
      </c>
      <c r="K127" s="41">
        <v>128</v>
      </c>
      <c r="L127" s="40"/>
    </row>
    <row r="128" spans="1:12" ht="15">
      <c r="A128" s="21"/>
      <c r="B128" s="13"/>
      <c r="C128" s="55"/>
      <c r="D128" s="77" t="s">
        <v>64</v>
      </c>
      <c r="E128" s="76" t="s">
        <v>109</v>
      </c>
      <c r="F128" s="40">
        <v>90</v>
      </c>
      <c r="G128" s="40">
        <v>12.8</v>
      </c>
      <c r="H128" s="40">
        <v>17.649999999999999</v>
      </c>
      <c r="I128" s="40">
        <v>35.200000000000003</v>
      </c>
      <c r="J128" s="40">
        <v>265.60000000000002</v>
      </c>
      <c r="K128" s="84" t="s">
        <v>67</v>
      </c>
      <c r="L128" s="40"/>
    </row>
    <row r="129" spans="1:12" ht="15">
      <c r="A129" s="21"/>
      <c r="B129" s="13"/>
      <c r="C129" s="10"/>
      <c r="D129" s="7" t="s">
        <v>27</v>
      </c>
      <c r="E129" s="76" t="s">
        <v>110</v>
      </c>
      <c r="F129" s="40">
        <v>150</v>
      </c>
      <c r="G129" s="40">
        <v>5.65</v>
      </c>
      <c r="H129" s="40">
        <v>2.5</v>
      </c>
      <c r="I129" s="40">
        <v>35.590000000000003</v>
      </c>
      <c r="J129" s="40">
        <v>191.4</v>
      </c>
      <c r="K129" s="41">
        <v>291</v>
      </c>
      <c r="L129" s="40"/>
    </row>
    <row r="130" spans="1:12" ht="15">
      <c r="A130" s="21"/>
      <c r="B130" s="13"/>
      <c r="C130" s="10"/>
      <c r="D130" s="7" t="s">
        <v>29</v>
      </c>
      <c r="E130" s="76" t="s">
        <v>41</v>
      </c>
      <c r="F130" s="40">
        <v>200</v>
      </c>
      <c r="G130" s="40">
        <v>0.08</v>
      </c>
      <c r="H130" s="40">
        <v>0</v>
      </c>
      <c r="I130" s="40">
        <v>10.62</v>
      </c>
      <c r="J130" s="40">
        <v>40.44</v>
      </c>
      <c r="K130" s="41">
        <v>508</v>
      </c>
      <c r="L130" s="40"/>
    </row>
    <row r="131" spans="1:12" ht="15">
      <c r="A131" s="21"/>
      <c r="B131" s="13"/>
      <c r="C131" s="10"/>
      <c r="D131" s="7" t="s">
        <v>30</v>
      </c>
      <c r="E131" s="76" t="s">
        <v>66</v>
      </c>
      <c r="F131" s="40">
        <v>30</v>
      </c>
      <c r="G131" s="40">
        <v>1.98</v>
      </c>
      <c r="H131" s="40">
        <v>0.27</v>
      </c>
      <c r="I131" s="40">
        <v>11.4</v>
      </c>
      <c r="J131" s="40">
        <v>59.7</v>
      </c>
      <c r="K131" s="41"/>
      <c r="L131" s="40"/>
    </row>
    <row r="132" spans="1:12" ht="15">
      <c r="A132" s="21"/>
      <c r="B132" s="13"/>
      <c r="C132" s="10"/>
      <c r="D132" s="7" t="s">
        <v>31</v>
      </c>
      <c r="E132" s="39" t="s">
        <v>42</v>
      </c>
      <c r="F132" s="40">
        <v>30</v>
      </c>
      <c r="G132" s="40">
        <v>1.98</v>
      </c>
      <c r="H132" s="40">
        <v>0.36</v>
      </c>
      <c r="I132" s="40">
        <v>10.02</v>
      </c>
      <c r="J132" s="40">
        <v>52.2</v>
      </c>
      <c r="K132" s="41"/>
      <c r="L132" s="40"/>
    </row>
    <row r="133" spans="1:12" ht="15">
      <c r="A133" s="21"/>
      <c r="B133" s="13"/>
      <c r="C133" s="10"/>
      <c r="D133" s="6"/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21"/>
      <c r="B134" s="13"/>
      <c r="C134" s="10"/>
      <c r="D134" s="6"/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22"/>
      <c r="B135" s="15"/>
      <c r="C135" s="8"/>
      <c r="D135" s="16" t="s">
        <v>32</v>
      </c>
      <c r="E135" s="9"/>
      <c r="F135" s="17">
        <f>SUM(F126:F132)</f>
        <v>760</v>
      </c>
      <c r="G135" s="17">
        <f>SUM(G126:G132)</f>
        <v>25.5</v>
      </c>
      <c r="H135" s="17">
        <f>SUM(H126:H132)</f>
        <v>24.339999999999996</v>
      </c>
      <c r="I135" s="17">
        <f>SUM(I126:I132)</f>
        <v>115.93000000000002</v>
      </c>
      <c r="J135" s="17">
        <f>SUM(J126:J132)</f>
        <v>706.75</v>
      </c>
      <c r="K135" s="23"/>
      <c r="L135" s="17">
        <f>SUM(L127:L134)</f>
        <v>0</v>
      </c>
    </row>
    <row r="136" spans="1:12" ht="15">
      <c r="A136" s="21">
        <v>2</v>
      </c>
      <c r="B136" s="13">
        <v>1</v>
      </c>
      <c r="C136" s="56" t="s">
        <v>44</v>
      </c>
      <c r="D136" s="57" t="s">
        <v>29</v>
      </c>
      <c r="E136" s="81" t="s">
        <v>77</v>
      </c>
      <c r="F136" s="53">
        <v>200</v>
      </c>
      <c r="G136" s="53">
        <v>0</v>
      </c>
      <c r="H136" s="53">
        <v>0</v>
      </c>
      <c r="I136" s="53">
        <v>15</v>
      </c>
      <c r="J136" s="53">
        <v>95</v>
      </c>
      <c r="K136" s="85" t="s">
        <v>112</v>
      </c>
      <c r="L136" s="53"/>
    </row>
    <row r="137" spans="1:12" ht="15">
      <c r="A137" s="21"/>
      <c r="B137" s="13"/>
      <c r="C137" s="48"/>
      <c r="D137" s="57" t="s">
        <v>23</v>
      </c>
      <c r="E137" s="81" t="s">
        <v>111</v>
      </c>
      <c r="F137" s="53">
        <v>100</v>
      </c>
      <c r="G137" s="53">
        <v>9.6999999999999993</v>
      </c>
      <c r="H137" s="53">
        <v>10.199999999999999</v>
      </c>
      <c r="I137" s="53">
        <v>33.700000000000003</v>
      </c>
      <c r="J137" s="53">
        <v>238.26</v>
      </c>
      <c r="K137" s="54">
        <v>555</v>
      </c>
      <c r="L137" s="53"/>
    </row>
    <row r="138" spans="1:12" ht="15">
      <c r="A138" s="21"/>
      <c r="B138" s="13"/>
      <c r="C138" s="48"/>
      <c r="D138" s="58"/>
      <c r="E138" s="52"/>
      <c r="F138" s="53"/>
      <c r="G138" s="53"/>
      <c r="H138" s="53"/>
      <c r="I138" s="53"/>
      <c r="J138" s="53"/>
      <c r="K138" s="54"/>
      <c r="L138" s="53"/>
    </row>
    <row r="139" spans="1:12" ht="15">
      <c r="A139" s="21"/>
      <c r="B139" s="13"/>
      <c r="C139" s="48"/>
      <c r="D139" s="58"/>
      <c r="E139" s="52"/>
      <c r="F139" s="53"/>
      <c r="G139" s="53"/>
      <c r="H139" s="53"/>
      <c r="I139" s="53"/>
      <c r="J139" s="53"/>
      <c r="K139" s="54"/>
      <c r="L139" s="53"/>
    </row>
    <row r="140" spans="1:12" ht="15">
      <c r="A140" s="21"/>
      <c r="B140" s="13"/>
      <c r="C140" s="48"/>
      <c r="D140" s="59" t="s">
        <v>32</v>
      </c>
      <c r="E140" s="49"/>
      <c r="F140" s="50">
        <f>SUM(F136:F137)</f>
        <v>300</v>
      </c>
      <c r="G140" s="50">
        <f>SUM(G136:G137)</f>
        <v>9.6999999999999993</v>
      </c>
      <c r="H140" s="50">
        <f>SUM(H136:H137)</f>
        <v>10.199999999999999</v>
      </c>
      <c r="I140" s="50">
        <f>SUM(I136:I137)</f>
        <v>48.7</v>
      </c>
      <c r="J140" s="50">
        <f>SUM(J136:J137)</f>
        <v>333.26</v>
      </c>
      <c r="K140" s="51"/>
      <c r="L140" s="50"/>
    </row>
    <row r="141" spans="1:12" ht="15.75" thickBot="1">
      <c r="A141" s="26">
        <f>A119</f>
        <v>2</v>
      </c>
      <c r="B141" s="27">
        <f>B119</f>
        <v>1</v>
      </c>
      <c r="C141" s="71" t="s">
        <v>4</v>
      </c>
      <c r="D141" s="72"/>
      <c r="E141" s="28"/>
      <c r="F141" s="29">
        <f>SUM(F140,F135,F125)</f>
        <v>1560</v>
      </c>
      <c r="G141" s="29">
        <f>SUM(G140,G135,G125)</f>
        <v>51.6</v>
      </c>
      <c r="H141" s="29">
        <f>SUM(H140,H135,H125)</f>
        <v>50.649999999999991</v>
      </c>
      <c r="I141" s="29">
        <f>SUM(I140,I135,I125)</f>
        <v>244.60000000000002</v>
      </c>
      <c r="J141" s="29">
        <f>SUM(J140,J135,J125)</f>
        <v>1561.1</v>
      </c>
      <c r="K141" s="29"/>
      <c r="L141" s="29">
        <f>L125+L135</f>
        <v>0</v>
      </c>
    </row>
    <row r="142" spans="1:12" ht="15">
      <c r="A142" s="12">
        <v>2</v>
      </c>
      <c r="B142" s="13">
        <v>2</v>
      </c>
      <c r="C142" s="20" t="s">
        <v>20</v>
      </c>
      <c r="D142" s="5" t="s">
        <v>21</v>
      </c>
      <c r="E142" s="82" t="s">
        <v>54</v>
      </c>
      <c r="F142" s="37">
        <v>200</v>
      </c>
      <c r="G142" s="37">
        <v>10.1</v>
      </c>
      <c r="H142" s="37">
        <v>9.08</v>
      </c>
      <c r="I142" s="37">
        <v>38.619999999999997</v>
      </c>
      <c r="J142" s="37">
        <v>286.82</v>
      </c>
      <c r="K142" s="38">
        <v>267</v>
      </c>
      <c r="L142" s="37"/>
    </row>
    <row r="143" spans="1:12" ht="15">
      <c r="A143" s="12"/>
      <c r="B143" s="13"/>
      <c r="C143" s="10"/>
      <c r="D143" s="7" t="s">
        <v>23</v>
      </c>
      <c r="E143" s="76" t="s">
        <v>88</v>
      </c>
      <c r="F143" s="40">
        <v>100</v>
      </c>
      <c r="G143" s="40">
        <v>6.5</v>
      </c>
      <c r="H143" s="40">
        <v>7.4</v>
      </c>
      <c r="I143" s="40">
        <v>30.26</v>
      </c>
      <c r="J143" s="40">
        <v>191.2</v>
      </c>
      <c r="K143" s="84" t="s">
        <v>89</v>
      </c>
      <c r="L143" s="40"/>
    </row>
    <row r="144" spans="1:12" ht="15">
      <c r="A144" s="12"/>
      <c r="B144" s="13"/>
      <c r="C144" s="10"/>
      <c r="D144" s="7" t="s">
        <v>22</v>
      </c>
      <c r="E144" s="76" t="s">
        <v>100</v>
      </c>
      <c r="F144" s="40">
        <v>200</v>
      </c>
      <c r="G144" s="40">
        <v>0.24</v>
      </c>
      <c r="H144" s="40">
        <v>0</v>
      </c>
      <c r="I144" s="40">
        <v>7.14</v>
      </c>
      <c r="J144" s="40">
        <v>29.8</v>
      </c>
      <c r="K144" s="41">
        <v>144</v>
      </c>
      <c r="L144" s="40"/>
    </row>
    <row r="145" spans="1:12" ht="15">
      <c r="A145" s="12"/>
      <c r="B145" s="13"/>
      <c r="C145" s="10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12"/>
      <c r="B146" s="13"/>
      <c r="C146" s="10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5">
      <c r="A147" s="14"/>
      <c r="B147" s="15"/>
      <c r="C147" s="8"/>
      <c r="D147" s="16" t="s">
        <v>32</v>
      </c>
      <c r="E147" s="9"/>
      <c r="F147" s="17">
        <f>SUM(F142:F144)</f>
        <v>500</v>
      </c>
      <c r="G147" s="17">
        <f>SUM(G142:G144)</f>
        <v>16.84</v>
      </c>
      <c r="H147" s="17">
        <f>SUM(H142:H144)</f>
        <v>16.48</v>
      </c>
      <c r="I147" s="17">
        <f>SUM(I142:I144)</f>
        <v>76.02</v>
      </c>
      <c r="J147" s="17">
        <f>SUM(J142:J144)</f>
        <v>507.82</v>
      </c>
      <c r="K147" s="23"/>
      <c r="L147" s="17">
        <f>SUM(L142:L146)</f>
        <v>0</v>
      </c>
    </row>
    <row r="148" spans="1:12" ht="15">
      <c r="A148" s="12">
        <v>2</v>
      </c>
      <c r="B148" s="13">
        <v>2</v>
      </c>
      <c r="C148" s="83" t="s">
        <v>24</v>
      </c>
      <c r="D148" s="74" t="s">
        <v>25</v>
      </c>
      <c r="E148" s="75" t="s">
        <v>71</v>
      </c>
      <c r="F148" s="78">
        <v>60</v>
      </c>
      <c r="G148" s="78">
        <v>0.72</v>
      </c>
      <c r="H148" s="78">
        <v>3</v>
      </c>
      <c r="I148" s="78">
        <v>4.4400000000000004</v>
      </c>
      <c r="J148" s="78">
        <v>58.2</v>
      </c>
      <c r="K148" s="79"/>
      <c r="L148" s="78"/>
    </row>
    <row r="149" spans="1:12" ht="15">
      <c r="A149" s="12"/>
      <c r="B149" s="13"/>
      <c r="C149" s="55"/>
      <c r="D149" s="7" t="s">
        <v>26</v>
      </c>
      <c r="E149" s="76" t="s">
        <v>113</v>
      </c>
      <c r="F149" s="40">
        <v>200</v>
      </c>
      <c r="G149" s="40">
        <v>3.2</v>
      </c>
      <c r="H149" s="40">
        <v>5.6</v>
      </c>
      <c r="I149" s="40">
        <v>17.649999999999999</v>
      </c>
      <c r="J149" s="40">
        <v>133.25</v>
      </c>
      <c r="K149" s="41">
        <v>144</v>
      </c>
      <c r="L149" s="40"/>
    </row>
    <row r="150" spans="1:12" ht="15">
      <c r="A150" s="12"/>
      <c r="B150" s="13"/>
      <c r="C150" s="10"/>
      <c r="D150" s="7" t="s">
        <v>27</v>
      </c>
      <c r="E150" s="76" t="s">
        <v>114</v>
      </c>
      <c r="F150" s="40">
        <v>90</v>
      </c>
      <c r="G150" s="40">
        <v>13.96</v>
      </c>
      <c r="H150" s="40">
        <v>13.14</v>
      </c>
      <c r="I150" s="40">
        <v>22.5</v>
      </c>
      <c r="J150" s="40">
        <v>234.24</v>
      </c>
      <c r="K150" s="41">
        <v>367</v>
      </c>
      <c r="L150" s="40"/>
    </row>
    <row r="151" spans="1:12" ht="15">
      <c r="A151" s="12"/>
      <c r="B151" s="13"/>
      <c r="C151" s="10"/>
      <c r="D151" s="77" t="s">
        <v>28</v>
      </c>
      <c r="E151" s="76" t="s">
        <v>115</v>
      </c>
      <c r="F151" s="40">
        <v>150</v>
      </c>
      <c r="G151" s="40">
        <v>3.87</v>
      </c>
      <c r="H151" s="40">
        <v>4.7</v>
      </c>
      <c r="I151" s="40">
        <v>40.08</v>
      </c>
      <c r="J151" s="40">
        <v>218.03</v>
      </c>
      <c r="K151" s="41">
        <v>414</v>
      </c>
      <c r="L151" s="40"/>
    </row>
    <row r="152" spans="1:12" ht="15">
      <c r="A152" s="12"/>
      <c r="B152" s="13"/>
      <c r="C152" s="10"/>
      <c r="D152" s="7" t="s">
        <v>29</v>
      </c>
      <c r="E152" s="76" t="s">
        <v>68</v>
      </c>
      <c r="F152" s="40">
        <v>200</v>
      </c>
      <c r="G152" s="40">
        <v>0.12</v>
      </c>
      <c r="H152" s="40">
        <v>0.02</v>
      </c>
      <c r="I152" s="40">
        <v>8.58</v>
      </c>
      <c r="J152" s="40">
        <v>34.340000000000003</v>
      </c>
      <c r="K152" s="84" t="s">
        <v>116</v>
      </c>
      <c r="L152" s="40"/>
    </row>
    <row r="153" spans="1:12" ht="15">
      <c r="A153" s="12"/>
      <c r="B153" s="13"/>
      <c r="C153" s="10"/>
      <c r="D153" s="7" t="s">
        <v>30</v>
      </c>
      <c r="E153" s="39" t="s">
        <v>66</v>
      </c>
      <c r="F153" s="40">
        <v>30</v>
      </c>
      <c r="G153" s="40">
        <v>1.98</v>
      </c>
      <c r="H153" s="40">
        <v>0.27</v>
      </c>
      <c r="I153" s="40">
        <v>11.4</v>
      </c>
      <c r="J153" s="40">
        <v>59.7</v>
      </c>
      <c r="K153" s="41"/>
      <c r="L153" s="40"/>
    </row>
    <row r="154" spans="1:12" ht="15">
      <c r="A154" s="12"/>
      <c r="B154" s="13"/>
      <c r="C154" s="10"/>
      <c r="D154" s="7" t="s">
        <v>31</v>
      </c>
      <c r="E154" s="39" t="s">
        <v>42</v>
      </c>
      <c r="F154" s="40">
        <v>30</v>
      </c>
      <c r="G154" s="40">
        <v>1.98</v>
      </c>
      <c r="H154" s="40">
        <v>0.36</v>
      </c>
      <c r="I154" s="40">
        <v>10.02</v>
      </c>
      <c r="J154" s="40">
        <v>52.2</v>
      </c>
      <c r="K154" s="41"/>
      <c r="L154" s="40"/>
    </row>
    <row r="155" spans="1:12" ht="15">
      <c r="A155" s="12"/>
      <c r="B155" s="13"/>
      <c r="C155" s="10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12"/>
      <c r="B156" s="13"/>
      <c r="C156" s="10"/>
      <c r="D156" s="6"/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14"/>
      <c r="B157" s="15"/>
      <c r="C157" s="8"/>
      <c r="D157" s="16" t="s">
        <v>32</v>
      </c>
      <c r="E157" s="9"/>
      <c r="F157" s="17">
        <f>SUM(F148:F154)</f>
        <v>760</v>
      </c>
      <c r="G157" s="17">
        <f>SUM(G148:G154)</f>
        <v>25.830000000000005</v>
      </c>
      <c r="H157" s="17">
        <f>SUM(H148:H154)</f>
        <v>27.09</v>
      </c>
      <c r="I157" s="17">
        <f>SUM(I148:I154)</f>
        <v>114.67</v>
      </c>
      <c r="J157" s="17">
        <f>SUM(J148:J154)</f>
        <v>789.96000000000015</v>
      </c>
      <c r="K157" s="23"/>
      <c r="L157" s="17">
        <f>SUM(L149:L156)</f>
        <v>0</v>
      </c>
    </row>
    <row r="158" spans="1:12" ht="15">
      <c r="A158" s="14">
        <v>2</v>
      </c>
      <c r="B158" s="15">
        <v>2</v>
      </c>
      <c r="C158" s="56" t="s">
        <v>44</v>
      </c>
      <c r="D158" s="66" t="s">
        <v>23</v>
      </c>
      <c r="E158" s="81" t="s">
        <v>50</v>
      </c>
      <c r="F158" s="53">
        <v>200</v>
      </c>
      <c r="G158" s="53">
        <v>4.4000000000000004</v>
      </c>
      <c r="H158" s="53">
        <v>4</v>
      </c>
      <c r="I158" s="53">
        <v>18.600000000000001</v>
      </c>
      <c r="J158" s="53">
        <v>158</v>
      </c>
      <c r="K158" s="54"/>
      <c r="L158" s="53"/>
    </row>
    <row r="159" spans="1:12" ht="15">
      <c r="A159" s="14"/>
      <c r="B159" s="15"/>
      <c r="C159" s="48"/>
      <c r="D159" s="66" t="s">
        <v>29</v>
      </c>
      <c r="E159" s="81" t="s">
        <v>117</v>
      </c>
      <c r="F159" s="53">
        <v>100</v>
      </c>
      <c r="G159" s="53">
        <v>5.68</v>
      </c>
      <c r="H159" s="53">
        <v>6.49</v>
      </c>
      <c r="I159" s="53">
        <v>30.8</v>
      </c>
      <c r="J159" s="53">
        <v>190.46</v>
      </c>
      <c r="K159" s="85" t="s">
        <v>67</v>
      </c>
      <c r="L159" s="53"/>
    </row>
    <row r="160" spans="1:12" ht="15">
      <c r="A160" s="14"/>
      <c r="B160" s="15"/>
      <c r="C160" s="48"/>
      <c r="D160" s="58"/>
      <c r="E160" s="52"/>
      <c r="F160" s="53"/>
      <c r="G160" s="53"/>
      <c r="H160" s="53"/>
      <c r="I160" s="53"/>
      <c r="J160" s="53"/>
      <c r="K160" s="54"/>
      <c r="L160" s="53"/>
    </row>
    <row r="161" spans="1:12" ht="15">
      <c r="A161" s="14"/>
      <c r="B161" s="15"/>
      <c r="C161" s="48"/>
      <c r="D161" s="58"/>
      <c r="E161" s="52"/>
      <c r="F161" s="53"/>
      <c r="G161" s="53"/>
      <c r="H161" s="53"/>
      <c r="I161" s="53"/>
      <c r="J161" s="53"/>
      <c r="K161" s="54"/>
      <c r="L161" s="53"/>
    </row>
    <row r="162" spans="1:12" ht="15">
      <c r="A162" s="14"/>
      <c r="B162" s="15"/>
      <c r="C162" s="48"/>
      <c r="D162" s="59" t="s">
        <v>32</v>
      </c>
      <c r="E162" s="49"/>
      <c r="F162" s="50">
        <f>SUM(F158:F159)</f>
        <v>300</v>
      </c>
      <c r="G162" s="50">
        <f>SUM(G158:G159)</f>
        <v>10.08</v>
      </c>
      <c r="H162" s="50">
        <f>SUM(H158:H159)</f>
        <v>10.49</v>
      </c>
      <c r="I162" s="50">
        <f>SUM(I158:I159)</f>
        <v>49.400000000000006</v>
      </c>
      <c r="J162" s="50">
        <f>SUM(J158:J159)</f>
        <v>348.46000000000004</v>
      </c>
      <c r="K162" s="51"/>
      <c r="L162" s="50"/>
    </row>
    <row r="163" spans="1:12" ht="15.75" thickBot="1">
      <c r="A163" s="30">
        <f>A142</f>
        <v>2</v>
      </c>
      <c r="B163" s="30">
        <f>B142</f>
        <v>2</v>
      </c>
      <c r="C163" s="71" t="s">
        <v>4</v>
      </c>
      <c r="D163" s="72"/>
      <c r="E163" s="28"/>
      <c r="F163" s="29">
        <f>SUM(F162,F157,F147)</f>
        <v>1560</v>
      </c>
      <c r="G163" s="29">
        <f>SUM(G147,G157,G162)</f>
        <v>52.75</v>
      </c>
      <c r="H163" s="29">
        <f>SUM(H162,H157,H147)</f>
        <v>54.06</v>
      </c>
      <c r="I163" s="29">
        <f>SUM(I162,I157,I147)</f>
        <v>240.08999999999997</v>
      </c>
      <c r="J163" s="29">
        <f>SUM(J162,J157,J147)</f>
        <v>1646.24</v>
      </c>
      <c r="K163" s="29"/>
      <c r="L163" s="29">
        <f>L147+L157</f>
        <v>0</v>
      </c>
    </row>
    <row r="164" spans="1:12" ht="15">
      <c r="A164" s="18">
        <v>2</v>
      </c>
      <c r="B164" s="19">
        <v>3</v>
      </c>
      <c r="C164" s="20" t="s">
        <v>20</v>
      </c>
      <c r="D164" s="5" t="s">
        <v>21</v>
      </c>
      <c r="E164" s="82" t="s">
        <v>118</v>
      </c>
      <c r="F164" s="37">
        <v>160</v>
      </c>
      <c r="G164" s="37">
        <v>12.98</v>
      </c>
      <c r="H164" s="37">
        <v>15.77</v>
      </c>
      <c r="I164" s="37">
        <v>31.55</v>
      </c>
      <c r="J164" s="37">
        <v>289.86</v>
      </c>
      <c r="K164" s="38">
        <v>302</v>
      </c>
      <c r="L164" s="37"/>
    </row>
    <row r="165" spans="1:12" ht="15">
      <c r="A165" s="21"/>
      <c r="B165" s="13"/>
      <c r="C165" s="10"/>
      <c r="D165" s="7" t="s">
        <v>23</v>
      </c>
      <c r="E165" s="76" t="s">
        <v>57</v>
      </c>
      <c r="F165" s="40">
        <v>40</v>
      </c>
      <c r="G165" s="40">
        <v>3</v>
      </c>
      <c r="H165" s="40">
        <v>1</v>
      </c>
      <c r="I165" s="40">
        <v>20.8</v>
      </c>
      <c r="J165" s="40">
        <v>108</v>
      </c>
      <c r="K165" s="41"/>
      <c r="L165" s="40"/>
    </row>
    <row r="166" spans="1:12" ht="15">
      <c r="A166" s="21"/>
      <c r="B166" s="13"/>
      <c r="C166" s="10"/>
      <c r="D166" s="77" t="s">
        <v>51</v>
      </c>
      <c r="E166" s="76" t="s">
        <v>80</v>
      </c>
      <c r="F166" s="40">
        <v>100</v>
      </c>
      <c r="G166" s="40">
        <v>0.4</v>
      </c>
      <c r="H166" s="40">
        <v>0.4</v>
      </c>
      <c r="I166" s="40">
        <v>10.8</v>
      </c>
      <c r="J166" s="40">
        <v>47</v>
      </c>
      <c r="K166" s="41"/>
      <c r="L166" s="40"/>
    </row>
    <row r="167" spans="1:12" ht="15.75" customHeight="1">
      <c r="A167" s="21"/>
      <c r="B167" s="13"/>
      <c r="C167" s="10"/>
      <c r="D167" s="7" t="s">
        <v>22</v>
      </c>
      <c r="E167" s="76" t="s">
        <v>81</v>
      </c>
      <c r="F167" s="40">
        <v>200</v>
      </c>
      <c r="G167" s="40">
        <v>0.26</v>
      </c>
      <c r="H167" s="40">
        <v>0.02</v>
      </c>
      <c r="I167" s="40">
        <v>8.06</v>
      </c>
      <c r="J167" s="40">
        <v>33.22</v>
      </c>
      <c r="K167" s="84" t="s">
        <v>119</v>
      </c>
      <c r="L167" s="40"/>
    </row>
    <row r="168" spans="1:12" ht="15">
      <c r="A168" s="21"/>
      <c r="B168" s="13"/>
      <c r="C168" s="10"/>
      <c r="D168" s="6"/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1"/>
      <c r="B169" s="13"/>
      <c r="C169" s="10"/>
      <c r="D169" s="6"/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2"/>
      <c r="B170" s="15"/>
      <c r="C170" s="8"/>
      <c r="D170" s="16" t="s">
        <v>32</v>
      </c>
      <c r="E170" s="9"/>
      <c r="F170" s="17">
        <f>SUM(F164:F167)</f>
        <v>500</v>
      </c>
      <c r="G170" s="17">
        <f>SUM(G164:G167)</f>
        <v>16.64</v>
      </c>
      <c r="H170" s="17">
        <f>SUM(H164:H167)</f>
        <v>17.189999999999998</v>
      </c>
      <c r="I170" s="17">
        <f>SUM(I164:I167)</f>
        <v>71.210000000000008</v>
      </c>
      <c r="J170" s="17">
        <f>SUM(J164:J167)</f>
        <v>478.08000000000004</v>
      </c>
      <c r="K170" s="23"/>
      <c r="L170" s="17">
        <f>SUM(L164:L169)</f>
        <v>0</v>
      </c>
    </row>
    <row r="171" spans="1:12" ht="15">
      <c r="A171" s="21">
        <v>2</v>
      </c>
      <c r="B171" s="13">
        <v>3</v>
      </c>
      <c r="C171" s="83" t="s">
        <v>24</v>
      </c>
      <c r="D171" s="74" t="s">
        <v>25</v>
      </c>
      <c r="E171" s="75" t="s">
        <v>102</v>
      </c>
      <c r="F171" s="78">
        <v>60</v>
      </c>
      <c r="G171" s="78">
        <v>0.89</v>
      </c>
      <c r="H171" s="78">
        <v>1.57</v>
      </c>
      <c r="I171" s="78">
        <v>5.92</v>
      </c>
      <c r="J171" s="78">
        <v>41.24</v>
      </c>
      <c r="K171" s="79">
        <v>119</v>
      </c>
      <c r="L171" s="78"/>
    </row>
    <row r="172" spans="1:12" ht="15">
      <c r="A172" s="21"/>
      <c r="B172" s="13"/>
      <c r="C172" s="55"/>
      <c r="D172" s="7" t="s">
        <v>26</v>
      </c>
      <c r="E172" s="76" t="s">
        <v>120</v>
      </c>
      <c r="F172" s="40">
        <v>200</v>
      </c>
      <c r="G172" s="40">
        <v>2.56</v>
      </c>
      <c r="H172" s="40">
        <v>4.3600000000000003</v>
      </c>
      <c r="I172" s="40">
        <v>13.68</v>
      </c>
      <c r="J172" s="40">
        <v>104.78</v>
      </c>
      <c r="K172" s="41">
        <v>134</v>
      </c>
      <c r="L172" s="40"/>
    </row>
    <row r="173" spans="1:12" ht="15">
      <c r="A173" s="21"/>
      <c r="B173" s="13"/>
      <c r="C173" s="10"/>
      <c r="D173" s="7" t="s">
        <v>27</v>
      </c>
      <c r="E173" s="76" t="s">
        <v>121</v>
      </c>
      <c r="F173" s="40">
        <v>240</v>
      </c>
      <c r="G173" s="40">
        <v>18.420000000000002</v>
      </c>
      <c r="H173" s="40">
        <v>19.2</v>
      </c>
      <c r="I173" s="40">
        <v>65.7</v>
      </c>
      <c r="J173" s="40">
        <v>435.23</v>
      </c>
      <c r="K173" s="84" t="s">
        <v>122</v>
      </c>
      <c r="L173" s="40"/>
    </row>
    <row r="174" spans="1:12" ht="15">
      <c r="A174" s="21"/>
      <c r="B174" s="13"/>
      <c r="C174" s="10"/>
      <c r="D174" s="7" t="s">
        <v>29</v>
      </c>
      <c r="E174" s="76" t="s">
        <v>75</v>
      </c>
      <c r="F174" s="40">
        <v>200</v>
      </c>
      <c r="G174" s="40">
        <v>0.14000000000000001</v>
      </c>
      <c r="H174" s="40">
        <v>0.06</v>
      </c>
      <c r="I174" s="40">
        <v>8</v>
      </c>
      <c r="J174" s="90">
        <v>32.700000000000003</v>
      </c>
      <c r="K174" s="84" t="s">
        <v>106</v>
      </c>
      <c r="L174" s="40"/>
    </row>
    <row r="175" spans="1:12" ht="15">
      <c r="A175" s="21"/>
      <c r="B175" s="13"/>
      <c r="C175" s="10"/>
      <c r="D175" s="7" t="s">
        <v>30</v>
      </c>
      <c r="E175" s="39" t="s">
        <v>66</v>
      </c>
      <c r="F175" s="40">
        <v>30</v>
      </c>
      <c r="G175" s="40">
        <v>1.98</v>
      </c>
      <c r="H175" s="40">
        <v>0.27</v>
      </c>
      <c r="I175" s="40">
        <v>11.4</v>
      </c>
      <c r="J175" s="40">
        <v>59.7</v>
      </c>
      <c r="K175" s="41"/>
      <c r="L175" s="40"/>
    </row>
    <row r="176" spans="1:12" ht="15">
      <c r="A176" s="21"/>
      <c r="B176" s="13"/>
      <c r="C176" s="10"/>
      <c r="D176" s="7" t="s">
        <v>31</v>
      </c>
      <c r="E176" s="39" t="s">
        <v>42</v>
      </c>
      <c r="F176" s="40">
        <v>30</v>
      </c>
      <c r="G176" s="40">
        <v>1.98</v>
      </c>
      <c r="H176" s="40">
        <v>0.36</v>
      </c>
      <c r="I176" s="40">
        <v>10.02</v>
      </c>
      <c r="J176" s="40">
        <v>52.2</v>
      </c>
      <c r="K176" s="41"/>
      <c r="L176" s="40"/>
    </row>
    <row r="177" spans="1:12" ht="15">
      <c r="A177" s="21"/>
      <c r="B177" s="13"/>
      <c r="C177" s="10"/>
      <c r="D177" s="6"/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1"/>
      <c r="B178" s="13"/>
      <c r="C178" s="10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2"/>
      <c r="B179" s="15"/>
      <c r="C179" s="8"/>
      <c r="D179" s="16" t="s">
        <v>32</v>
      </c>
      <c r="E179" s="9"/>
      <c r="F179" s="17">
        <f>SUM(F171:F176)</f>
        <v>760</v>
      </c>
      <c r="G179" s="17">
        <f>SUM(G171:G176)</f>
        <v>25.970000000000002</v>
      </c>
      <c r="H179" s="17">
        <f>SUM(H171:H176)</f>
        <v>25.819999999999997</v>
      </c>
      <c r="I179" s="17">
        <f>SUM(I171:I176)</f>
        <v>114.72000000000001</v>
      </c>
      <c r="J179" s="17">
        <f>SUM(J171:J176)</f>
        <v>725.85000000000014</v>
      </c>
      <c r="K179" s="23"/>
      <c r="L179" s="17">
        <f>SUM(L172:L178)</f>
        <v>0</v>
      </c>
    </row>
    <row r="180" spans="1:12" ht="15">
      <c r="A180" s="21">
        <v>2</v>
      </c>
      <c r="B180" s="13">
        <v>3</v>
      </c>
      <c r="C180" s="56" t="s">
        <v>44</v>
      </c>
      <c r="D180" s="57" t="s">
        <v>29</v>
      </c>
      <c r="E180" s="81" t="s">
        <v>123</v>
      </c>
      <c r="F180" s="53">
        <v>200</v>
      </c>
      <c r="G180" s="53">
        <v>0.2</v>
      </c>
      <c r="H180" s="53">
        <v>0.2</v>
      </c>
      <c r="I180" s="53">
        <v>18.8</v>
      </c>
      <c r="J180" s="53">
        <v>100</v>
      </c>
      <c r="K180" s="54"/>
      <c r="L180" s="53"/>
    </row>
    <row r="181" spans="1:12" ht="15">
      <c r="A181" s="21"/>
      <c r="B181" s="13"/>
      <c r="C181" s="48"/>
      <c r="D181" s="57" t="s">
        <v>23</v>
      </c>
      <c r="E181" s="81" t="s">
        <v>124</v>
      </c>
      <c r="F181" s="53">
        <v>100</v>
      </c>
      <c r="G181" s="53">
        <v>9.6999999999999993</v>
      </c>
      <c r="H181" s="53">
        <v>10.3</v>
      </c>
      <c r="I181" s="53">
        <v>30.5</v>
      </c>
      <c r="J181" s="53">
        <v>241.36</v>
      </c>
      <c r="K181" s="54">
        <v>543</v>
      </c>
      <c r="L181" s="53"/>
    </row>
    <row r="182" spans="1:12" ht="15">
      <c r="A182" s="21"/>
      <c r="B182" s="13"/>
      <c r="C182" s="48"/>
      <c r="D182" s="58"/>
      <c r="E182" s="52"/>
      <c r="F182" s="53"/>
      <c r="G182" s="53"/>
      <c r="H182" s="53"/>
      <c r="I182" s="53"/>
      <c r="J182" s="53"/>
      <c r="K182" s="54"/>
      <c r="L182" s="53"/>
    </row>
    <row r="183" spans="1:12" ht="15">
      <c r="A183" s="21"/>
      <c r="B183" s="13"/>
      <c r="C183" s="48"/>
      <c r="D183" s="58"/>
      <c r="E183" s="52"/>
      <c r="F183" s="53"/>
      <c r="G183" s="53"/>
      <c r="H183" s="53"/>
      <c r="I183" s="53"/>
      <c r="J183" s="53"/>
      <c r="K183" s="54"/>
      <c r="L183" s="53"/>
    </row>
    <row r="184" spans="1:12" ht="15">
      <c r="A184" s="21"/>
      <c r="B184" s="13"/>
      <c r="C184" s="48"/>
      <c r="D184" s="59" t="s">
        <v>32</v>
      </c>
      <c r="E184" s="49"/>
      <c r="F184" s="50">
        <f>SUM(F180:F181)</f>
        <v>300</v>
      </c>
      <c r="G184" s="50">
        <f>SUM(G180:G181)</f>
        <v>9.8999999999999986</v>
      </c>
      <c r="H184" s="50">
        <f>SUM(H180:H181)</f>
        <v>10.5</v>
      </c>
      <c r="I184" s="50">
        <f>SUM(I180:I181)</f>
        <v>49.3</v>
      </c>
      <c r="J184" s="50">
        <f>SUM(J180:J181)</f>
        <v>341.36</v>
      </c>
      <c r="K184" s="51"/>
      <c r="L184" s="50"/>
    </row>
    <row r="185" spans="1:12" ht="15.75" thickBot="1">
      <c r="A185" s="26">
        <f>A164</f>
        <v>2</v>
      </c>
      <c r="B185" s="27">
        <f>B164</f>
        <v>3</v>
      </c>
      <c r="C185" s="71" t="s">
        <v>4</v>
      </c>
      <c r="D185" s="72"/>
      <c r="E185" s="28"/>
      <c r="F185" s="29">
        <f>SUM(F184,F179,F170)</f>
        <v>1560</v>
      </c>
      <c r="G185" s="29">
        <f>SUM(G184,G179,G170)</f>
        <v>52.510000000000005</v>
      </c>
      <c r="H185" s="29">
        <f>SUM(H184,H179,H170)</f>
        <v>53.509999999999991</v>
      </c>
      <c r="I185" s="29">
        <f>SUM(I184,I179,I170)</f>
        <v>235.23000000000002</v>
      </c>
      <c r="J185" s="29">
        <f>SUM(J184,J179,J170)</f>
        <v>1545.29</v>
      </c>
      <c r="K185" s="29"/>
      <c r="L185" s="29">
        <f>L170+L179</f>
        <v>0</v>
      </c>
    </row>
    <row r="186" spans="1:12" ht="15">
      <c r="A186" s="18">
        <v>2</v>
      </c>
      <c r="B186" s="19">
        <v>4</v>
      </c>
      <c r="C186" s="20" t="s">
        <v>20</v>
      </c>
      <c r="D186" s="5" t="s">
        <v>21</v>
      </c>
      <c r="E186" s="82" t="s">
        <v>125</v>
      </c>
      <c r="F186" s="37">
        <v>200</v>
      </c>
      <c r="G186" s="37">
        <v>9.76</v>
      </c>
      <c r="H186" s="37">
        <v>9.58</v>
      </c>
      <c r="I186" s="37">
        <v>30.58</v>
      </c>
      <c r="J186" s="37">
        <v>297.16000000000003</v>
      </c>
      <c r="K186" s="38">
        <v>266</v>
      </c>
      <c r="L186" s="37"/>
    </row>
    <row r="187" spans="1:12" ht="15">
      <c r="A187" s="21"/>
      <c r="B187" s="13"/>
      <c r="C187" s="10"/>
      <c r="D187" s="7" t="s">
        <v>23</v>
      </c>
      <c r="E187" s="76" t="s">
        <v>126</v>
      </c>
      <c r="F187" s="40">
        <v>100</v>
      </c>
      <c r="G187" s="40">
        <v>8.34</v>
      </c>
      <c r="H187" s="40">
        <v>8.4</v>
      </c>
      <c r="I187" s="40">
        <v>45.2</v>
      </c>
      <c r="J187" s="40">
        <v>251.3</v>
      </c>
      <c r="K187" s="84" t="s">
        <v>128</v>
      </c>
      <c r="L187" s="40"/>
    </row>
    <row r="188" spans="1:12" ht="15">
      <c r="A188" s="21"/>
      <c r="B188" s="13"/>
      <c r="C188" s="10"/>
      <c r="D188" s="65" t="s">
        <v>22</v>
      </c>
      <c r="E188" s="76" t="s">
        <v>127</v>
      </c>
      <c r="F188" s="40">
        <v>200</v>
      </c>
      <c r="G188" s="40">
        <v>0.2</v>
      </c>
      <c r="H188" s="40">
        <v>0.06</v>
      </c>
      <c r="I188" s="40">
        <v>7.06</v>
      </c>
      <c r="J188" s="40">
        <v>28.04</v>
      </c>
      <c r="K188" s="41">
        <v>143</v>
      </c>
      <c r="L188" s="40"/>
    </row>
    <row r="189" spans="1:12" ht="15">
      <c r="A189" s="21"/>
      <c r="B189" s="13"/>
      <c r="C189" s="10"/>
      <c r="D189" s="6"/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1"/>
      <c r="B190" s="13"/>
      <c r="C190" s="10"/>
      <c r="D190" s="6"/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2"/>
      <c r="B191" s="15"/>
      <c r="C191" s="8"/>
      <c r="D191" s="16" t="s">
        <v>32</v>
      </c>
      <c r="E191" s="9"/>
      <c r="F191" s="17">
        <f>SUM(F186:F188)</f>
        <v>500</v>
      </c>
      <c r="G191" s="17">
        <f>SUM(G186:G188)</f>
        <v>18.3</v>
      </c>
      <c r="H191" s="17">
        <f>SUM(H186:H188)</f>
        <v>18.04</v>
      </c>
      <c r="I191" s="17">
        <f>SUM(I186:I188)</f>
        <v>82.84</v>
      </c>
      <c r="J191" s="17">
        <f>SUM(J186:J188)</f>
        <v>576.5</v>
      </c>
      <c r="K191" s="23"/>
      <c r="L191" s="17">
        <f>SUM(L186:L190)</f>
        <v>0</v>
      </c>
    </row>
    <row r="192" spans="1:12" ht="15">
      <c r="A192" s="21">
        <v>2</v>
      </c>
      <c r="B192" s="13">
        <v>4</v>
      </c>
      <c r="C192" s="83" t="s">
        <v>24</v>
      </c>
      <c r="D192" s="74" t="s">
        <v>25</v>
      </c>
      <c r="E192" s="75" t="s">
        <v>92</v>
      </c>
      <c r="F192" s="78">
        <v>60</v>
      </c>
      <c r="G192" s="78">
        <v>0.79</v>
      </c>
      <c r="H192" s="78">
        <v>0.06</v>
      </c>
      <c r="I192" s="78">
        <v>4.2</v>
      </c>
      <c r="J192" s="78">
        <v>21.21</v>
      </c>
      <c r="K192" s="79">
        <v>16</v>
      </c>
      <c r="L192" s="78"/>
    </row>
    <row r="193" spans="1:12" ht="15">
      <c r="A193" s="21"/>
      <c r="B193" s="13"/>
      <c r="C193" s="55"/>
      <c r="D193" s="7" t="s">
        <v>26</v>
      </c>
      <c r="E193" s="76" t="s">
        <v>129</v>
      </c>
      <c r="F193" s="40">
        <v>200</v>
      </c>
      <c r="G193" s="40">
        <v>2.52</v>
      </c>
      <c r="H193" s="40">
        <v>5.38</v>
      </c>
      <c r="I193" s="40">
        <v>6.92</v>
      </c>
      <c r="J193" s="40">
        <v>115.88</v>
      </c>
      <c r="K193" s="41">
        <v>157</v>
      </c>
      <c r="L193" s="40"/>
    </row>
    <row r="194" spans="1:12" ht="15">
      <c r="A194" s="21"/>
      <c r="B194" s="13"/>
      <c r="C194" s="10"/>
      <c r="D194" s="7" t="s">
        <v>27</v>
      </c>
      <c r="E194" s="76" t="s">
        <v>130</v>
      </c>
      <c r="F194" s="40">
        <v>90</v>
      </c>
      <c r="G194" s="40">
        <v>10.69</v>
      </c>
      <c r="H194" s="40">
        <v>14.97</v>
      </c>
      <c r="I194" s="40">
        <v>18.850000000000001</v>
      </c>
      <c r="J194" s="40">
        <v>246.5</v>
      </c>
      <c r="K194" s="41">
        <v>372</v>
      </c>
      <c r="L194" s="40"/>
    </row>
    <row r="195" spans="1:12" ht="15">
      <c r="A195" s="21"/>
      <c r="B195" s="13"/>
      <c r="C195" s="10"/>
      <c r="D195" s="77" t="s">
        <v>64</v>
      </c>
      <c r="E195" s="76" t="s">
        <v>65</v>
      </c>
      <c r="F195" s="40">
        <v>20</v>
      </c>
      <c r="G195" s="40">
        <v>0.12</v>
      </c>
      <c r="H195" s="40">
        <v>0.75</v>
      </c>
      <c r="I195" s="40">
        <v>1.07</v>
      </c>
      <c r="J195" s="40">
        <v>11.5</v>
      </c>
      <c r="K195" s="41">
        <v>453</v>
      </c>
      <c r="L195" s="40"/>
    </row>
    <row r="196" spans="1:12" ht="15">
      <c r="A196" s="21"/>
      <c r="B196" s="13"/>
      <c r="C196" s="10"/>
      <c r="D196" s="7" t="s">
        <v>28</v>
      </c>
      <c r="E196" s="76" t="s">
        <v>131</v>
      </c>
      <c r="F196" s="40">
        <v>150</v>
      </c>
      <c r="G196" s="40">
        <v>7.61</v>
      </c>
      <c r="H196" s="40">
        <v>3.42</v>
      </c>
      <c r="I196" s="40">
        <v>42.02</v>
      </c>
      <c r="J196" s="40">
        <v>218.52</v>
      </c>
      <c r="K196" s="41">
        <v>243</v>
      </c>
      <c r="L196" s="40"/>
    </row>
    <row r="197" spans="1:12" ht="15">
      <c r="A197" s="21"/>
      <c r="B197" s="13"/>
      <c r="C197" s="10"/>
      <c r="D197" s="7" t="s">
        <v>29</v>
      </c>
      <c r="E197" s="76" t="s">
        <v>41</v>
      </c>
      <c r="F197" s="40">
        <v>200</v>
      </c>
      <c r="G197" s="40">
        <v>0.08</v>
      </c>
      <c r="H197" s="40">
        <v>0</v>
      </c>
      <c r="I197" s="40">
        <v>10.62</v>
      </c>
      <c r="J197" s="40">
        <v>40.44</v>
      </c>
      <c r="K197" s="41">
        <v>508</v>
      </c>
      <c r="L197" s="40"/>
    </row>
    <row r="198" spans="1:12" ht="15">
      <c r="A198" s="21"/>
      <c r="B198" s="13"/>
      <c r="C198" s="10"/>
      <c r="D198" s="7" t="s">
        <v>30</v>
      </c>
      <c r="E198" s="39" t="s">
        <v>66</v>
      </c>
      <c r="F198" s="40">
        <v>30</v>
      </c>
      <c r="G198" s="40">
        <v>1.98</v>
      </c>
      <c r="H198" s="40">
        <v>0.27</v>
      </c>
      <c r="I198" s="40">
        <v>11.4</v>
      </c>
      <c r="J198" s="40">
        <v>59.7</v>
      </c>
      <c r="K198" s="41"/>
      <c r="L198" s="40"/>
    </row>
    <row r="199" spans="1:12" ht="15">
      <c r="A199" s="21"/>
      <c r="B199" s="13"/>
      <c r="C199" s="10"/>
      <c r="D199" s="7" t="s">
        <v>31</v>
      </c>
      <c r="E199" s="39" t="s">
        <v>42</v>
      </c>
      <c r="F199" s="40">
        <v>30</v>
      </c>
      <c r="G199" s="40">
        <v>1.98</v>
      </c>
      <c r="H199" s="40">
        <v>0.36</v>
      </c>
      <c r="I199" s="40">
        <v>10.02</v>
      </c>
      <c r="J199" s="40">
        <v>52.2</v>
      </c>
      <c r="K199" s="41"/>
      <c r="L199" s="40"/>
    </row>
    <row r="200" spans="1:12" ht="15">
      <c r="A200" s="21"/>
      <c r="B200" s="13"/>
      <c r="C200" s="10"/>
      <c r="D200" s="6"/>
      <c r="E200" s="39"/>
      <c r="F200" s="40"/>
      <c r="G200" s="40"/>
      <c r="H200" s="40"/>
      <c r="I200" s="40"/>
      <c r="J200" s="40"/>
      <c r="K200" s="41"/>
      <c r="L200" s="40"/>
    </row>
    <row r="201" spans="1:12" ht="15">
      <c r="A201" s="21"/>
      <c r="B201" s="13"/>
      <c r="C201" s="10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>
      <c r="A202" s="22"/>
      <c r="B202" s="15"/>
      <c r="C202" s="8"/>
      <c r="D202" s="16" t="s">
        <v>32</v>
      </c>
      <c r="E202" s="9"/>
      <c r="F202" s="17">
        <f>SUM(F192:F199)</f>
        <v>780</v>
      </c>
      <c r="G202" s="17">
        <f>SUM(G192:G199)</f>
        <v>25.77</v>
      </c>
      <c r="H202" s="17">
        <f>SUM(H192:H199)</f>
        <v>25.209999999999997</v>
      </c>
      <c r="I202" s="17">
        <f>SUM(I192:I199)</f>
        <v>105.10000000000001</v>
      </c>
      <c r="J202" s="17">
        <f>SUM(J192:J199)</f>
        <v>765.95</v>
      </c>
      <c r="K202" s="23"/>
      <c r="L202" s="17">
        <f>SUM(L193:L201)</f>
        <v>0</v>
      </c>
    </row>
    <row r="203" spans="1:12" ht="15">
      <c r="A203" s="21">
        <v>2</v>
      </c>
      <c r="B203" s="13">
        <v>4</v>
      </c>
      <c r="C203" s="56" t="s">
        <v>44</v>
      </c>
      <c r="D203" s="57" t="s">
        <v>29</v>
      </c>
      <c r="E203" s="81" t="s">
        <v>132</v>
      </c>
      <c r="F203" s="53">
        <v>200</v>
      </c>
      <c r="G203" s="53">
        <v>0.12</v>
      </c>
      <c r="H203" s="53">
        <v>0.02</v>
      </c>
      <c r="I203" s="53">
        <v>8.58</v>
      </c>
      <c r="J203" s="53">
        <v>34.340000000000003</v>
      </c>
      <c r="K203" s="85" t="s">
        <v>134</v>
      </c>
      <c r="L203" s="53"/>
    </row>
    <row r="204" spans="1:12" ht="15">
      <c r="A204" s="21"/>
      <c r="B204" s="13"/>
      <c r="C204" s="48"/>
      <c r="D204" s="57" t="s">
        <v>23</v>
      </c>
      <c r="E204" s="81" t="s">
        <v>133</v>
      </c>
      <c r="F204" s="53">
        <v>100</v>
      </c>
      <c r="G204" s="53">
        <v>10.199999999999999</v>
      </c>
      <c r="H204" s="53">
        <v>9.6</v>
      </c>
      <c r="I204" s="53">
        <v>35.200000000000003</v>
      </c>
      <c r="J204" s="53">
        <v>263.39999999999998</v>
      </c>
      <c r="K204" s="54">
        <v>270</v>
      </c>
      <c r="L204" s="53"/>
    </row>
    <row r="205" spans="1:12" ht="15">
      <c r="A205" s="21"/>
      <c r="B205" s="13"/>
      <c r="C205" s="48"/>
      <c r="D205" s="58"/>
      <c r="E205" s="52"/>
      <c r="F205" s="53"/>
      <c r="G205" s="53"/>
      <c r="H205" s="53"/>
      <c r="I205" s="53"/>
      <c r="J205" s="53"/>
      <c r="K205" s="54"/>
      <c r="L205" s="53"/>
    </row>
    <row r="206" spans="1:12" ht="15">
      <c r="A206" s="21"/>
      <c r="B206" s="13"/>
      <c r="C206" s="48"/>
      <c r="D206" s="58"/>
      <c r="E206" s="52"/>
      <c r="F206" s="53"/>
      <c r="G206" s="53"/>
      <c r="H206" s="53"/>
      <c r="I206" s="53"/>
      <c r="J206" s="53"/>
      <c r="K206" s="54"/>
      <c r="L206" s="53"/>
    </row>
    <row r="207" spans="1:12" ht="15">
      <c r="A207" s="21"/>
      <c r="B207" s="13"/>
      <c r="C207" s="48"/>
      <c r="D207" s="59" t="s">
        <v>32</v>
      </c>
      <c r="E207" s="49"/>
      <c r="F207" s="50">
        <f>SUM(F203:F204)</f>
        <v>300</v>
      </c>
      <c r="G207" s="50">
        <f>SUM(G203:G204)</f>
        <v>10.319999999999999</v>
      </c>
      <c r="H207" s="50">
        <f>SUM(H203:H204)</f>
        <v>9.6199999999999992</v>
      </c>
      <c r="I207" s="50">
        <f>SUM(I203:I204)</f>
        <v>43.78</v>
      </c>
      <c r="J207" s="50">
        <f>SUM(J203:J204)</f>
        <v>297.74</v>
      </c>
      <c r="K207" s="51"/>
      <c r="L207" s="50"/>
    </row>
    <row r="208" spans="1:12" ht="15.75" thickBot="1">
      <c r="A208" s="26">
        <f>A186</f>
        <v>2</v>
      </c>
      <c r="B208" s="27">
        <f>B186</f>
        <v>4</v>
      </c>
      <c r="C208" s="71" t="s">
        <v>4</v>
      </c>
      <c r="D208" s="72"/>
      <c r="E208" s="28"/>
      <c r="F208" s="29">
        <f>SUM(F207,F202,F191)</f>
        <v>1580</v>
      </c>
      <c r="G208" s="29">
        <f>SUM(G207,G202,G191)</f>
        <v>54.39</v>
      </c>
      <c r="H208" s="29">
        <f>SUM(H207,H202,H191)</f>
        <v>52.87</v>
      </c>
      <c r="I208" s="29">
        <f>SUM(I207,I202,I191)</f>
        <v>231.72</v>
      </c>
      <c r="J208" s="29">
        <f>SUM(J207,J202,J191)</f>
        <v>1640.19</v>
      </c>
      <c r="K208" s="29"/>
      <c r="L208" s="29">
        <f>L191+L202</f>
        <v>0</v>
      </c>
    </row>
    <row r="209" spans="1:12" ht="15">
      <c r="A209" s="18">
        <v>2</v>
      </c>
      <c r="B209" s="19">
        <v>5</v>
      </c>
      <c r="C209" s="20" t="s">
        <v>20</v>
      </c>
      <c r="D209" s="87" t="s">
        <v>25</v>
      </c>
      <c r="E209" s="82" t="s">
        <v>90</v>
      </c>
      <c r="F209" s="37">
        <v>30</v>
      </c>
      <c r="G209" s="37">
        <v>0.24</v>
      </c>
      <c r="H209" s="37">
        <v>0.03</v>
      </c>
      <c r="I209" s="37">
        <v>0.51</v>
      </c>
      <c r="J209" s="37">
        <v>3.9</v>
      </c>
      <c r="K209" s="89" t="s">
        <v>67</v>
      </c>
      <c r="L209" s="37"/>
    </row>
    <row r="210" spans="1:12" ht="15">
      <c r="A210" s="21"/>
      <c r="B210" s="13"/>
      <c r="C210" s="10"/>
      <c r="D210" s="86" t="s">
        <v>21</v>
      </c>
      <c r="E210" s="88" t="s">
        <v>135</v>
      </c>
      <c r="F210" s="62">
        <v>240</v>
      </c>
      <c r="G210" s="62">
        <v>16.57</v>
      </c>
      <c r="H210" s="62">
        <v>18.899999999999999</v>
      </c>
      <c r="I210" s="62">
        <v>55.1</v>
      </c>
      <c r="J210" s="62">
        <v>413.26</v>
      </c>
      <c r="K210" s="63">
        <v>406</v>
      </c>
      <c r="L210" s="62"/>
    </row>
    <row r="211" spans="1:12" ht="15">
      <c r="A211" s="21"/>
      <c r="B211" s="13"/>
      <c r="C211" s="10"/>
      <c r="D211" s="7" t="s">
        <v>23</v>
      </c>
      <c r="E211" s="39" t="s">
        <v>66</v>
      </c>
      <c r="F211" s="40">
        <v>30</v>
      </c>
      <c r="G211" s="40">
        <v>1.98</v>
      </c>
      <c r="H211" s="40">
        <v>0.27</v>
      </c>
      <c r="I211" s="40">
        <v>11.4</v>
      </c>
      <c r="J211" s="40">
        <v>59.7</v>
      </c>
      <c r="K211" s="41"/>
      <c r="L211" s="40"/>
    </row>
    <row r="212" spans="1:12" ht="15">
      <c r="A212" s="21"/>
      <c r="B212" s="13"/>
      <c r="C212" s="10"/>
      <c r="D212" s="64" t="s">
        <v>22</v>
      </c>
      <c r="E212" s="76" t="s">
        <v>100</v>
      </c>
      <c r="F212" s="40">
        <v>200</v>
      </c>
      <c r="G212" s="40">
        <v>0.24</v>
      </c>
      <c r="H212" s="40">
        <v>0</v>
      </c>
      <c r="I212" s="40">
        <v>7.14</v>
      </c>
      <c r="J212" s="40">
        <v>29.8</v>
      </c>
      <c r="K212" s="41">
        <v>144</v>
      </c>
      <c r="L212" s="40"/>
    </row>
    <row r="213" spans="1:12" ht="15">
      <c r="A213" s="21"/>
      <c r="B213" s="13"/>
      <c r="C213" s="10"/>
      <c r="D213" s="6"/>
      <c r="E213" s="39"/>
      <c r="F213" s="40"/>
      <c r="G213" s="40"/>
      <c r="H213" s="40"/>
      <c r="I213" s="40"/>
      <c r="J213" s="40"/>
      <c r="K213" s="41"/>
      <c r="L213" s="40"/>
    </row>
    <row r="214" spans="1:12" ht="15">
      <c r="A214" s="21"/>
      <c r="B214" s="13"/>
      <c r="C214" s="10"/>
      <c r="D214" s="6"/>
      <c r="E214" s="39"/>
      <c r="F214" s="40"/>
      <c r="G214" s="40"/>
      <c r="H214" s="40"/>
      <c r="I214" s="40"/>
      <c r="J214" s="40"/>
      <c r="K214" s="41"/>
      <c r="L214" s="40"/>
    </row>
    <row r="215" spans="1:12" ht="15.75" customHeight="1">
      <c r="A215" s="22"/>
      <c r="B215" s="15"/>
      <c r="C215" s="8"/>
      <c r="D215" s="16" t="s">
        <v>32</v>
      </c>
      <c r="E215" s="9"/>
      <c r="F215" s="17">
        <f>SUM(F209:F212)</f>
        <v>500</v>
      </c>
      <c r="G215" s="17">
        <f>SUM(G209:G212)</f>
        <v>19.029999999999998</v>
      </c>
      <c r="H215" s="17">
        <f>SUM(H209:H212)</f>
        <v>19.2</v>
      </c>
      <c r="I215" s="17">
        <f>SUM(I209:I212)</f>
        <v>74.150000000000006</v>
      </c>
      <c r="J215" s="17">
        <f>SUM(J209:J212)</f>
        <v>506.65999999999997</v>
      </c>
      <c r="K215" s="23"/>
      <c r="L215" s="17">
        <f>SUM(L209:L214)</f>
        <v>0</v>
      </c>
    </row>
    <row r="216" spans="1:12" ht="15.75" customHeight="1">
      <c r="A216" s="21">
        <v>2</v>
      </c>
      <c r="B216" s="13">
        <v>5</v>
      </c>
      <c r="C216" s="83" t="s">
        <v>24</v>
      </c>
      <c r="D216" s="74" t="s">
        <v>25</v>
      </c>
      <c r="E216" s="75" t="s">
        <v>82</v>
      </c>
      <c r="F216" s="78">
        <v>60</v>
      </c>
      <c r="G216" s="78">
        <v>0.9</v>
      </c>
      <c r="H216" s="78">
        <v>0.06</v>
      </c>
      <c r="I216" s="78">
        <v>5.28</v>
      </c>
      <c r="J216" s="78">
        <v>25.2</v>
      </c>
      <c r="K216" s="79">
        <v>17</v>
      </c>
      <c r="L216" s="78"/>
    </row>
    <row r="217" spans="1:12" ht="15">
      <c r="A217" s="21"/>
      <c r="B217" s="13"/>
      <c r="C217" s="55"/>
      <c r="D217" s="7" t="s">
        <v>26</v>
      </c>
      <c r="E217" s="76" t="s">
        <v>136</v>
      </c>
      <c r="F217" s="40">
        <v>200</v>
      </c>
      <c r="G217" s="40">
        <v>2.2400000000000002</v>
      </c>
      <c r="H217" s="40">
        <v>4.22</v>
      </c>
      <c r="I217" s="40">
        <v>7.4</v>
      </c>
      <c r="J217" s="40">
        <v>77.260000000000005</v>
      </c>
      <c r="K217" s="41">
        <v>142</v>
      </c>
      <c r="L217" s="40"/>
    </row>
    <row r="218" spans="1:12" ht="15">
      <c r="A218" s="21"/>
      <c r="B218" s="13"/>
      <c r="C218" s="10"/>
      <c r="D218" s="7" t="s">
        <v>27</v>
      </c>
      <c r="E218" s="76" t="s">
        <v>137</v>
      </c>
      <c r="F218" s="40">
        <v>90</v>
      </c>
      <c r="G218" s="40">
        <v>11.4</v>
      </c>
      <c r="H218" s="40">
        <v>14.94</v>
      </c>
      <c r="I218" s="40">
        <v>19.899999999999999</v>
      </c>
      <c r="J218" s="40">
        <v>262.60000000000002</v>
      </c>
      <c r="K218" s="84" t="s">
        <v>49</v>
      </c>
      <c r="L218" s="40"/>
    </row>
    <row r="219" spans="1:12" ht="15">
      <c r="A219" s="21"/>
      <c r="B219" s="13"/>
      <c r="C219" s="10"/>
      <c r="D219" s="7" t="s">
        <v>28</v>
      </c>
      <c r="E219" s="76" t="s">
        <v>74</v>
      </c>
      <c r="F219" s="40">
        <v>150</v>
      </c>
      <c r="G219" s="40">
        <v>6.29</v>
      </c>
      <c r="H219" s="40">
        <v>4.46</v>
      </c>
      <c r="I219" s="40">
        <v>36.049999999999997</v>
      </c>
      <c r="J219" s="40">
        <v>182.66</v>
      </c>
      <c r="K219" s="41">
        <v>312</v>
      </c>
      <c r="L219" s="40"/>
    </row>
    <row r="220" spans="1:12" ht="15">
      <c r="A220" s="21"/>
      <c r="B220" s="13"/>
      <c r="C220" s="10"/>
      <c r="D220" s="7" t="s">
        <v>29</v>
      </c>
      <c r="E220" s="76" t="s">
        <v>47</v>
      </c>
      <c r="F220" s="40">
        <v>200</v>
      </c>
      <c r="G220" s="40">
        <v>0.32</v>
      </c>
      <c r="H220" s="40">
        <v>0.14000000000000001</v>
      </c>
      <c r="I220" s="40">
        <v>11.46</v>
      </c>
      <c r="J220" s="40">
        <v>48.32</v>
      </c>
      <c r="K220" s="41">
        <v>519</v>
      </c>
      <c r="L220" s="40"/>
    </row>
    <row r="221" spans="1:12" ht="15">
      <c r="A221" s="21"/>
      <c r="B221" s="13"/>
      <c r="C221" s="10"/>
      <c r="D221" s="7" t="s">
        <v>30</v>
      </c>
      <c r="E221" s="39" t="s">
        <v>66</v>
      </c>
      <c r="F221" s="40">
        <v>30</v>
      </c>
      <c r="G221" s="40">
        <v>1.98</v>
      </c>
      <c r="H221" s="40">
        <v>0.27</v>
      </c>
      <c r="I221" s="40">
        <v>11.4</v>
      </c>
      <c r="J221" s="40">
        <v>59.7</v>
      </c>
      <c r="K221" s="41"/>
      <c r="L221" s="40"/>
    </row>
    <row r="222" spans="1:12" ht="15">
      <c r="A222" s="21"/>
      <c r="B222" s="13"/>
      <c r="C222" s="10"/>
      <c r="D222" s="7" t="s">
        <v>31</v>
      </c>
      <c r="E222" s="39" t="s">
        <v>42</v>
      </c>
      <c r="F222" s="40">
        <v>30</v>
      </c>
      <c r="G222" s="40">
        <v>1.98</v>
      </c>
      <c r="H222" s="40">
        <v>0.36</v>
      </c>
      <c r="I222" s="40">
        <v>10.02</v>
      </c>
      <c r="J222" s="40">
        <v>52.2</v>
      </c>
      <c r="K222" s="41"/>
      <c r="L222" s="40"/>
    </row>
    <row r="223" spans="1:12" ht="15">
      <c r="A223" s="21"/>
      <c r="B223" s="13"/>
      <c r="C223" s="10"/>
      <c r="D223" s="6"/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21"/>
      <c r="B224" s="13"/>
      <c r="C224" s="10"/>
      <c r="D224" s="6"/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22"/>
      <c r="B225" s="15"/>
      <c r="C225" s="8"/>
      <c r="D225" s="16" t="s">
        <v>32</v>
      </c>
      <c r="E225" s="9"/>
      <c r="F225" s="17">
        <f>SUM(F216:F222)</f>
        <v>760</v>
      </c>
      <c r="G225" s="17">
        <f>SUM(G216:G222)</f>
        <v>25.110000000000003</v>
      </c>
      <c r="H225" s="17">
        <f>SUM(H216:H222)</f>
        <v>24.45</v>
      </c>
      <c r="I225" s="17">
        <f>SUM(I216:I222)</f>
        <v>101.51</v>
      </c>
      <c r="J225" s="17">
        <f>SUM(J216:J222)</f>
        <v>707.94000000000017</v>
      </c>
      <c r="K225" s="23"/>
      <c r="L225" s="17">
        <f>SUM(L217:L224)</f>
        <v>0</v>
      </c>
    </row>
    <row r="226" spans="1:12" ht="15">
      <c r="A226" s="21">
        <v>2</v>
      </c>
      <c r="B226" s="13">
        <v>5</v>
      </c>
      <c r="C226" s="56" t="s">
        <v>44</v>
      </c>
      <c r="D226" s="57" t="s">
        <v>29</v>
      </c>
      <c r="E226" s="81" t="s">
        <v>77</v>
      </c>
      <c r="F226" s="53">
        <v>200</v>
      </c>
      <c r="G226" s="53">
        <v>0</v>
      </c>
      <c r="H226" s="53">
        <v>0</v>
      </c>
      <c r="I226" s="53">
        <v>15</v>
      </c>
      <c r="J226" s="53">
        <v>95</v>
      </c>
      <c r="K226" s="54">
        <v>614</v>
      </c>
      <c r="L226" s="53"/>
    </row>
    <row r="227" spans="1:12" ht="15">
      <c r="A227" s="21"/>
      <c r="B227" s="13"/>
      <c r="C227" s="48"/>
      <c r="D227" s="57" t="s">
        <v>23</v>
      </c>
      <c r="E227" s="81" t="s">
        <v>53</v>
      </c>
      <c r="F227" s="53">
        <v>100</v>
      </c>
      <c r="G227" s="53">
        <v>9.6</v>
      </c>
      <c r="H227" s="53">
        <v>9.6999999999999993</v>
      </c>
      <c r="I227" s="53">
        <v>29.65</v>
      </c>
      <c r="J227" s="53">
        <v>192.26</v>
      </c>
      <c r="K227" s="54">
        <v>543</v>
      </c>
      <c r="L227" s="53"/>
    </row>
    <row r="228" spans="1:12" ht="15">
      <c r="A228" s="21"/>
      <c r="B228" s="13"/>
      <c r="C228" s="48"/>
      <c r="D228" s="58"/>
      <c r="E228" s="52"/>
      <c r="F228" s="53"/>
      <c r="G228" s="53"/>
      <c r="H228" s="53"/>
      <c r="I228" s="53"/>
      <c r="J228" s="53"/>
      <c r="K228" s="54"/>
      <c r="L228" s="53"/>
    </row>
    <row r="229" spans="1:12" ht="15">
      <c r="A229" s="21"/>
      <c r="B229" s="13"/>
      <c r="C229" s="48"/>
      <c r="D229" s="58"/>
      <c r="E229" s="52"/>
      <c r="F229" s="53"/>
      <c r="G229" s="53"/>
      <c r="H229" s="53"/>
      <c r="I229" s="53"/>
      <c r="J229" s="53"/>
      <c r="K229" s="54"/>
      <c r="L229" s="53"/>
    </row>
    <row r="230" spans="1:12" ht="15">
      <c r="A230" s="21"/>
      <c r="B230" s="13"/>
      <c r="C230" s="48"/>
      <c r="D230" s="59" t="s">
        <v>32</v>
      </c>
      <c r="E230" s="49"/>
      <c r="F230" s="50">
        <f>SUM(F226:F227)</f>
        <v>300</v>
      </c>
      <c r="G230" s="50">
        <f>SUM(G226:G227)</f>
        <v>9.6</v>
      </c>
      <c r="H230" s="50">
        <f>SUM(H226:H227)</f>
        <v>9.6999999999999993</v>
      </c>
      <c r="I230" s="50">
        <f>SUM(I226:I227)</f>
        <v>44.65</v>
      </c>
      <c r="J230" s="50">
        <f>SUM(J226:J227)</f>
        <v>287.26</v>
      </c>
      <c r="K230" s="51"/>
      <c r="L230" s="50"/>
    </row>
    <row r="231" spans="1:12" ht="15.75" thickBot="1">
      <c r="A231" s="26">
        <f>A209</f>
        <v>2</v>
      </c>
      <c r="B231" s="27">
        <f>B209</f>
        <v>5</v>
      </c>
      <c r="C231" s="71" t="s">
        <v>4</v>
      </c>
      <c r="D231" s="72"/>
      <c r="E231" s="28"/>
      <c r="F231" s="29">
        <f>F215+F225+F230</f>
        <v>1560</v>
      </c>
      <c r="G231" s="29">
        <f>G215+G225+G230</f>
        <v>53.74</v>
      </c>
      <c r="H231" s="29">
        <f>H215+H225+H230</f>
        <v>53.349999999999994</v>
      </c>
      <c r="I231" s="29">
        <f>I215+I225+I230</f>
        <v>220.31000000000003</v>
      </c>
      <c r="J231" s="29">
        <f>J215+J225+J230</f>
        <v>1501.8600000000001</v>
      </c>
      <c r="K231" s="29"/>
      <c r="L231" s="29">
        <f>L215+L225</f>
        <v>0</v>
      </c>
    </row>
    <row r="232" spans="1:12">
      <c r="A232" s="24"/>
      <c r="B232" s="25"/>
      <c r="C232" s="73" t="s">
        <v>5</v>
      </c>
      <c r="D232" s="73"/>
      <c r="E232" s="73"/>
      <c r="F232" s="31">
        <f>(F31+F53+F75+F98+F118+F141+F163+F185+F208+F231)/(IF(F31=0,0,1)+IF(F53=0,0,1)+IF(F75=0,0,1)+IF(F98=0,0,1)+IF(F118=0,0,1)+IF(F141=0,0,1)+IF(F163=0,0,1)+IF(F185=0,0,1)+IF(F208=0,0,1)+IF(F231=0,0,1))</f>
        <v>1565.5</v>
      </c>
      <c r="G232" s="31">
        <f>(G31+G53+G75+G98+G118+G141+G163+G185+G208+G231)/(IF(G31=0,0,1)+IF(G53=0,0,1)+IF(G75=0,0,1)+IF(G98=0,0,1)+IF(G118=0,0,1)+IF(G141=0,0,1)+IF(G163=0,0,1)+IF(G185=0,0,1)+IF(G208=0,0,1)+IF(G231=0,0,1))</f>
        <v>53.463999999999999</v>
      </c>
      <c r="H232" s="31">
        <f>(H31+H53+H75+H98+H118+H141+H163+H185+H208+H231)/(IF(H31=0,0,1)+IF(H53=0,0,1)+IF(H75=0,0,1)+IF(H98=0,0,1)+IF(H118=0,0,1)+IF(H141=0,0,1)+IF(H163=0,0,1)+IF(H185=0,0,1)+IF(H208=0,0,1)+IF(H231=0,0,1))</f>
        <v>53.664999999999999</v>
      </c>
      <c r="I232" s="31">
        <f>(I31+I53+I75+I98+I118+I141+I163+I185+I208+I231)/(IF(I31=0,0,1)+IF(I53=0,0,1)+IF(I75=0,0,1)+IF(I98=0,0,1)+IF(I118=0,0,1)+IF(I141=0,0,1)+IF(I163=0,0,1)+IF(I185=0,0,1)+IF(I208=0,0,1)+IF(I231=0,0,1))</f>
        <v>234.66900000000001</v>
      </c>
      <c r="J232" s="31">
        <f>(J31+J53+J75+J98+J118+J141+J163+J185+J208+J231)/(IF(J31=0,0,1)+IF(J53=0,0,1)+IF(J75=0,0,1)+IF(J98=0,0,1)+IF(J118=0,0,1)+IF(J141=0,0,1)+IF(J163=0,0,1)+IF(J185=0,0,1)+IF(J208=0,0,1)+IF(J231=0,0,1))</f>
        <v>1585.7280000000001</v>
      </c>
      <c r="K232" s="31"/>
      <c r="L232" s="31" t="e">
        <f>(L31+L53+L75+L98+L118+L141+L163+L185+L208+L231)/(IF(L31=0,0,1)+IF(L53=0,0,1)+IF(L75=0,0,1)+IF(L98=0,0,1)+IF(L118=0,0,1)+IF(L141=0,0,1)+IF(L163=0,0,1)+IF(L185=0,0,1)+IF(L208=0,0,1)+IF(L231=0,0,1))</f>
        <v>#DIV/0!</v>
      </c>
    </row>
  </sheetData>
  <mergeCells count="14">
    <mergeCell ref="C98:D98"/>
    <mergeCell ref="C118:D118"/>
    <mergeCell ref="C31:D31"/>
    <mergeCell ref="C232:E232"/>
    <mergeCell ref="C231:D231"/>
    <mergeCell ref="C141:D141"/>
    <mergeCell ref="C163:D163"/>
    <mergeCell ref="C185:D185"/>
    <mergeCell ref="C208:D208"/>
    <mergeCell ref="C1:E1"/>
    <mergeCell ref="H1:K1"/>
    <mergeCell ref="H2:K2"/>
    <mergeCell ref="C53:D53"/>
    <mergeCell ref="C75:D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2022-05-16T14:23:56Z</dcterms:created>
  <dcterms:modified xsi:type="dcterms:W3CDTF">2024-09-07T21:36:13Z</dcterms:modified>
</cp:coreProperties>
</file>